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64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<sst xmlns="http://schemas.openxmlformats.org/spreadsheetml/2006/main" count="137" uniqueCount="21">
  <si>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</si>
  <si>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</si>
  <si>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</si>
  <si>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</si>
  <si>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</si>
  <si>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</si>
  <si>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</si>
  <si>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</si>
  <si>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</si>
  <si>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</si>
  <si>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</si>
  <si>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</si>
  <si>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</si>
  <si>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</si>
  <si>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</si>
  <si>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</si>
  <si>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</si>
  <si>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</si>
  <si>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</si>
  <si>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</si>
  <si>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прогноз ОКТЯБРЬ 2015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</si>
</sst>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#,##0.0000"/>
    <numFmt numFmtId="172" formatCode="#,##0.000"/>
    <numFmt numFmtId="173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43" fontId="7" fillId="0" borderId="16" xfId="65" applyNumberFormat="1" applyFont="1" applyBorder="1" applyAlignment="1">
      <alignment horizontal="center" vertical="center" wrapText="1"/>
    </xf>
    <xf numFmtId="43" fontId="0" fillId="0" borderId="0" xfId="0" applyNumberFormat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38" borderId="17" xfId="0" applyNumberFormat="1" applyFill="1" applyBorder="1" applyAlignment="1">
      <alignment horizontal="left"/>
    </xf>
    <xf numFmtId="4" fontId="9" fillId="39" borderId="17" xfId="75" applyNumberFormat="1" applyFont="1" applyFill="1" applyBorder="1" applyAlignment="1">
      <alignment horizontal="center" vertical="center" wrapText="1"/>
      <protection/>
    </xf>
    <xf numFmtId="4" fontId="0" fillId="39" borderId="17" xfId="74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F00"/>
  </sheetPr>
  <dimension ref="A1:U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16" sqref="G16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9.125" style="0" hidden="1" customWidth="1" outlineLevel="1"/>
    <col min="11" max="14" width="10.75390625" style="0" hidden="1" customWidth="1" outlineLevel="1"/>
    <col min="15" max="15" width="9.125" style="0" customWidth="1" collapsed="1"/>
  </cols>
  <sheetData>
    <row r="1" spans="1:3" ht="12.75">
      <c r="A1" s="29" t="s">
        <v>20</v>
      </c>
      <c r="B1" s="29"/>
      <c r="C1" s="29"/>
    </row>
    <row r="3" spans="1:19" ht="15.75">
      <c r="A3" s="30" t="s">
        <v>0</v>
      </c>
      <c r="B3" s="30"/>
      <c r="C3" s="30"/>
      <c r="D3" s="30"/>
      <c r="E3" s="7"/>
      <c r="F3" s="29" t="s">
        <v>16</v>
      </c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27" t="s">
        <v>5</v>
      </c>
      <c r="E6" s="27"/>
      <c r="F6" s="27"/>
      <c r="G6" s="28"/>
      <c r="H6" s="2"/>
      <c r="I6" s="2"/>
      <c r="J6" s="19" t="s">
        <v>6</v>
      </c>
      <c r="K6" s="19" t="s">
        <v>3</v>
      </c>
      <c r="L6" s="19"/>
      <c r="M6" s="19"/>
      <c r="N6" s="19"/>
      <c r="O6" s="2"/>
      <c r="P6" s="2"/>
      <c r="Q6" s="2"/>
      <c r="R6" s="2"/>
      <c r="S6" s="2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9"/>
      <c r="J7" s="19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6" t="s">
        <v>11</v>
      </c>
      <c r="B8" s="17"/>
      <c r="C8" s="18"/>
      <c r="D8" s="4">
        <f>SUM($J$8,K8)</f>
        <v>2162.92</v>
      </c>
      <c r="E8" s="4">
        <f>SUM($J$8,L8)</f>
        <v>2501.09</v>
      </c>
      <c r="F8" s="4">
        <f>SUM($J$8,M8)</f>
        <v>3054.58</v>
      </c>
      <c r="G8" s="4">
        <f>SUM($J$8,N8)</f>
        <v>4283.429999999999</v>
      </c>
      <c r="H8" s="2"/>
      <c r="I8" s="10"/>
      <c r="J8" s="8">
        <v>966.53</v>
      </c>
      <c r="K8" s="12">
        <v>1196.39</v>
      </c>
      <c r="L8" s="12">
        <v>1534.56</v>
      </c>
      <c r="M8" s="12">
        <v>2088.05</v>
      </c>
      <c r="N8" s="12">
        <v>3316.8999999999996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6" t="s">
        <v>12</v>
      </c>
      <c r="B9" s="17"/>
      <c r="C9" s="18"/>
      <c r="D9" s="4">
        <f>SUM($J$9,K9)</f>
        <v>3227.4700000000003</v>
      </c>
      <c r="E9" s="4">
        <f>SUM($J$9,L9)</f>
        <v>3565.64</v>
      </c>
      <c r="F9" s="4">
        <f>SUM($J$9,M9)</f>
        <v>4119.13</v>
      </c>
      <c r="G9" s="4">
        <f>SUM($J$9,N9)</f>
        <v>5347.98</v>
      </c>
      <c r="H9" s="2"/>
      <c r="I9" s="10"/>
      <c r="J9" s="8">
        <v>2031.08</v>
      </c>
      <c r="K9" s="13">
        <f>$K$8</f>
        <v>1196.39</v>
      </c>
      <c r="L9" s="13">
        <f>$L$8</f>
        <v>1534.56</v>
      </c>
      <c r="M9" s="13">
        <f>$M$8</f>
        <v>2088.05</v>
      </c>
      <c r="N9" s="13">
        <f>$N$8</f>
        <v>3316.8999999999996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6" t="s">
        <v>13</v>
      </c>
      <c r="B10" s="17"/>
      <c r="C10" s="18"/>
      <c r="D10" s="4">
        <f>SUM($J$10,K10)</f>
        <v>4791.7</v>
      </c>
      <c r="E10" s="4">
        <f>SUM($J$10,L10)</f>
        <v>5129.87</v>
      </c>
      <c r="F10" s="4">
        <f>SUM($J$10,M10)</f>
        <v>5683.360000000001</v>
      </c>
      <c r="G10" s="4">
        <f>SUM($J$10,N10)</f>
        <v>6912.209999999999</v>
      </c>
      <c r="H10" s="2"/>
      <c r="I10" s="10"/>
      <c r="J10" s="8">
        <v>3595.31</v>
      </c>
      <c r="K10" s="13">
        <f>$K$8</f>
        <v>1196.39</v>
      </c>
      <c r="L10" s="13">
        <f>$L$8</f>
        <v>1534.56</v>
      </c>
      <c r="M10" s="13">
        <f>$M$8</f>
        <v>2088.05</v>
      </c>
      <c r="N10" s="13">
        <f>$N$8</f>
        <v>3316.8999999999996</v>
      </c>
      <c r="O10" s="2"/>
      <c r="P10" s="2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0" t="s">
        <v>14</v>
      </c>
      <c r="B12" s="20"/>
      <c r="C12" s="20"/>
      <c r="D12" s="20"/>
      <c r="E12" s="20"/>
      <c r="F12" s="20"/>
      <c r="G12" s="20"/>
      <c r="H12" s="2"/>
    </row>
    <row r="13" spans="1:14" ht="15.75" thickBot="1">
      <c r="A13" s="21" t="s">
        <v>4</v>
      </c>
      <c r="B13" s="22"/>
      <c r="C13" s="23"/>
      <c r="D13" s="27" t="s">
        <v>5</v>
      </c>
      <c r="E13" s="27"/>
      <c r="F13" s="27"/>
      <c r="G13" s="28"/>
      <c r="H13" s="2"/>
      <c r="J13" s="19" t="s">
        <v>6</v>
      </c>
      <c r="K13" s="19" t="s">
        <v>3</v>
      </c>
      <c r="L13" s="19"/>
      <c r="M13" s="19"/>
      <c r="N13" s="19"/>
    </row>
    <row r="14" spans="1:14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9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6" t="s">
        <v>11</v>
      </c>
      <c r="B15" s="17"/>
      <c r="C15" s="18"/>
      <c r="D15" s="4">
        <f>SUM($J$15,K15)</f>
        <v>2162.92</v>
      </c>
      <c r="E15" s="4">
        <f>SUM($J$15,L15)</f>
        <v>2501.09</v>
      </c>
      <c r="F15" s="4">
        <f>SUM($J$15,M15)</f>
        <v>3054.58</v>
      </c>
      <c r="G15" s="4">
        <f>SUM($J$15,N15)</f>
        <v>4283.429999999999</v>
      </c>
      <c r="H15" s="2"/>
      <c r="J15" s="11">
        <v>966.53</v>
      </c>
      <c r="K15" s="13">
        <f>$K$8</f>
        <v>1196.39</v>
      </c>
      <c r="L15" s="13">
        <f>$L$8</f>
        <v>1534.56</v>
      </c>
      <c r="M15" s="13">
        <f>$M$8</f>
        <v>2088.05</v>
      </c>
      <c r="N15" s="13">
        <f>$N$8</f>
        <v>3316.8999999999996</v>
      </c>
    </row>
    <row r="16" spans="1:14" ht="19.5" customHeight="1" thickBot="1">
      <c r="A16" s="16" t="s">
        <v>15</v>
      </c>
      <c r="B16" s="17"/>
      <c r="C16" s="18"/>
      <c r="D16" s="4">
        <f>SUM($J$16,K16)</f>
        <v>3927.92</v>
      </c>
      <c r="E16" s="4">
        <f>SUM($J$16,L16)</f>
        <v>4266.09</v>
      </c>
      <c r="F16" s="4">
        <f>SUM($J$16,M16)</f>
        <v>4819.58</v>
      </c>
      <c r="G16" s="4">
        <f>SUM($J$16,N16)</f>
        <v>6048.43</v>
      </c>
      <c r="H16" s="2"/>
      <c r="J16" s="11">
        <v>2731.53</v>
      </c>
      <c r="K16" s="13">
        <f>$K$8</f>
        <v>1196.39</v>
      </c>
      <c r="L16" s="13">
        <f>$L$8</f>
        <v>1534.56</v>
      </c>
      <c r="M16" s="13">
        <f>$M$8</f>
        <v>2088.05</v>
      </c>
      <c r="N16" s="13">
        <f>$N$8</f>
        <v>3316.8999999999996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K6:N6"/>
    <mergeCell ref="J6:J7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FFFF00"/>
  </sheetPr>
  <dimension ref="A1:U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5" sqref="D15:G16"/>
    </sheetView>
  </sheetViews>
  <sheetFormatPr defaultColWidth="9.00390625" defaultRowHeight="12.75" outlineLevelCol="1"/>
  <cols>
    <col min="4" max="7" width="15.75390625" style="1" customWidth="1"/>
    <col min="10" max="14" width="9.125" style="0" hidden="1" customWidth="1" outlineLevel="1"/>
    <col min="15" max="15" width="9.125" style="0" customWidth="1" collapsed="1"/>
  </cols>
  <sheetData>
    <row r="1" spans="1:3" ht="12.75">
      <c r="A1" s="29" t="str">
        <f>'до 150 кВт'!A1:C1</f>
        <v>прогноз ОКТЯБРЬ 2015 г.</v>
      </c>
      <c r="B1" s="29"/>
      <c r="C1" s="29"/>
    </row>
    <row r="3" spans="1:19" ht="15.75">
      <c r="A3" s="30" t="s">
        <v>0</v>
      </c>
      <c r="B3" s="30"/>
      <c r="C3" s="30"/>
      <c r="D3" s="30"/>
      <c r="E3" s="7"/>
      <c r="F3" s="29" t="s">
        <v>17</v>
      </c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27" t="s">
        <v>5</v>
      </c>
      <c r="E6" s="27"/>
      <c r="F6" s="27"/>
      <c r="G6" s="28"/>
      <c r="H6" s="2"/>
      <c r="I6" s="2"/>
      <c r="J6" s="19" t="s">
        <v>6</v>
      </c>
      <c r="K6" s="19" t="s">
        <v>3</v>
      </c>
      <c r="L6" s="19"/>
      <c r="M6" s="19"/>
      <c r="N6" s="19"/>
      <c r="O6" s="2"/>
      <c r="P6" s="2"/>
      <c r="Q6" s="2"/>
      <c r="R6" s="2"/>
      <c r="S6" s="2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9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6" t="s">
        <v>11</v>
      </c>
      <c r="B8" s="17"/>
      <c r="C8" s="18"/>
      <c r="D8" s="4">
        <f>SUM($J$8,K8)</f>
        <v>2155.8</v>
      </c>
      <c r="E8" s="4">
        <f>SUM($J$8,L8)</f>
        <v>2493.9700000000003</v>
      </c>
      <c r="F8" s="4">
        <f>SUM($J$8,M8)</f>
        <v>3047.46</v>
      </c>
      <c r="G8" s="4">
        <f>SUM($J$8,N8)</f>
        <v>4276.3099999999995</v>
      </c>
      <c r="H8" s="2"/>
      <c r="I8" s="2"/>
      <c r="J8" s="14">
        <f>'до 150 кВт'!$J$8</f>
        <v>966.53</v>
      </c>
      <c r="K8" s="12">
        <v>1189.2700000000002</v>
      </c>
      <c r="L8" s="12">
        <v>1527.44</v>
      </c>
      <c r="M8" s="12">
        <v>2080.93</v>
      </c>
      <c r="N8" s="12">
        <v>3309.7799999999997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6" t="s">
        <v>12</v>
      </c>
      <c r="B9" s="17"/>
      <c r="C9" s="18"/>
      <c r="D9" s="4">
        <f>SUM($J$9,K9)</f>
        <v>3220.3500000000004</v>
      </c>
      <c r="E9" s="4">
        <f>SUM($J$9,L9)</f>
        <v>3558.52</v>
      </c>
      <c r="F9" s="4">
        <f>SUM($J$9,M9)</f>
        <v>4112.01</v>
      </c>
      <c r="G9" s="4">
        <f>SUM($J$9,N9)</f>
        <v>5340.86</v>
      </c>
      <c r="H9" s="2"/>
      <c r="I9" s="2"/>
      <c r="J9" s="14">
        <f>'до 150 кВт'!$J$9</f>
        <v>2031.08</v>
      </c>
      <c r="K9" s="13">
        <f>$K$8</f>
        <v>1189.2700000000002</v>
      </c>
      <c r="L9" s="13">
        <f>$L$8</f>
        <v>1527.44</v>
      </c>
      <c r="M9" s="13">
        <f>$M$8</f>
        <v>2080.93</v>
      </c>
      <c r="N9" s="13">
        <f>$N$8</f>
        <v>3309.7799999999997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6" t="s">
        <v>13</v>
      </c>
      <c r="B10" s="17"/>
      <c r="C10" s="18"/>
      <c r="D10" s="4">
        <f>SUM($J$10,K10)</f>
        <v>4784.58</v>
      </c>
      <c r="E10" s="4">
        <f>SUM($J$10,L10)</f>
        <v>5122.75</v>
      </c>
      <c r="F10" s="4">
        <f>SUM($J$10,M10)</f>
        <v>5676.24</v>
      </c>
      <c r="G10" s="4">
        <f>SUM($J$10,N10)</f>
        <v>6905.09</v>
      </c>
      <c r="H10" s="2"/>
      <c r="I10" s="2"/>
      <c r="J10" s="14">
        <f>'до 150 кВт'!$J$10</f>
        <v>3595.31</v>
      </c>
      <c r="K10" s="13">
        <f>$K$8</f>
        <v>1189.2700000000002</v>
      </c>
      <c r="L10" s="13">
        <f>$L$8</f>
        <v>1527.44</v>
      </c>
      <c r="M10" s="13">
        <f>$M$8</f>
        <v>2080.93</v>
      </c>
      <c r="N10" s="13">
        <f>$N$8</f>
        <v>3309.7799999999997</v>
      </c>
      <c r="O10" s="2"/>
      <c r="P10" s="2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0" t="s">
        <v>14</v>
      </c>
      <c r="B12" s="20"/>
      <c r="C12" s="20"/>
      <c r="D12" s="20"/>
      <c r="E12" s="20"/>
      <c r="F12" s="20"/>
      <c r="G12" s="20"/>
      <c r="H12" s="2"/>
    </row>
    <row r="13" spans="1:14" ht="15.75" thickBot="1">
      <c r="A13" s="21" t="s">
        <v>4</v>
      </c>
      <c r="B13" s="22"/>
      <c r="C13" s="23"/>
      <c r="D13" s="27" t="s">
        <v>5</v>
      </c>
      <c r="E13" s="27"/>
      <c r="F13" s="27"/>
      <c r="G13" s="28"/>
      <c r="H13" s="2"/>
      <c r="J13" s="19" t="s">
        <v>6</v>
      </c>
      <c r="K13" s="19" t="s">
        <v>3</v>
      </c>
      <c r="L13" s="19"/>
      <c r="M13" s="19"/>
      <c r="N13" s="19"/>
    </row>
    <row r="14" spans="1:14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9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6" t="s">
        <v>11</v>
      </c>
      <c r="B15" s="17"/>
      <c r="C15" s="18"/>
      <c r="D15" s="4">
        <f>SUM($J$15,K15)</f>
        <v>2155.8</v>
      </c>
      <c r="E15" s="4">
        <f>SUM($J$15,L15)</f>
        <v>2493.9700000000003</v>
      </c>
      <c r="F15" s="4">
        <f>SUM($J$15,M15)</f>
        <v>3047.46</v>
      </c>
      <c r="G15" s="4">
        <f>SUM($J$15,N15)</f>
        <v>4276.3099999999995</v>
      </c>
      <c r="H15" s="2"/>
      <c r="J15" s="15">
        <f>'до 150 кВт'!$J$15</f>
        <v>966.53</v>
      </c>
      <c r="K15" s="13">
        <f>$K$8</f>
        <v>1189.2700000000002</v>
      </c>
      <c r="L15" s="13">
        <f>$L$8</f>
        <v>1527.44</v>
      </c>
      <c r="M15" s="13">
        <f>$M$8</f>
        <v>2080.93</v>
      </c>
      <c r="N15" s="13">
        <f>$N$8</f>
        <v>3309.7799999999997</v>
      </c>
    </row>
    <row r="16" spans="1:14" ht="19.5" customHeight="1" thickBot="1">
      <c r="A16" s="16" t="s">
        <v>15</v>
      </c>
      <c r="B16" s="17"/>
      <c r="C16" s="18"/>
      <c r="D16" s="4">
        <f>SUM($J$16,K16)</f>
        <v>3920.8</v>
      </c>
      <c r="E16" s="4">
        <f>SUM($J$16,L16)</f>
        <v>4258.97</v>
      </c>
      <c r="F16" s="4">
        <f>SUM($J$16,M16)</f>
        <v>4812.46</v>
      </c>
      <c r="G16" s="4">
        <f>SUM($J$16,N16)</f>
        <v>6041.3099999999995</v>
      </c>
      <c r="H16" s="2"/>
      <c r="J16" s="15">
        <f>'до 150 кВт'!$J$16</f>
        <v>2731.53</v>
      </c>
      <c r="K16" s="13">
        <f>$K$8</f>
        <v>1189.2700000000002</v>
      </c>
      <c r="L16" s="13">
        <f>$L$8</f>
        <v>1527.44</v>
      </c>
      <c r="M16" s="13">
        <f>$M$8</f>
        <v>2080.93</v>
      </c>
      <c r="N16" s="13">
        <f>$N$8</f>
        <v>3309.7799999999997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6:J7"/>
    <mergeCell ref="K6:N6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U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10" sqref="F10"/>
    </sheetView>
  </sheetViews>
  <sheetFormatPr defaultColWidth="9.00390625" defaultRowHeight="12.75" outlineLevelCol="1"/>
  <cols>
    <col min="4" max="7" width="15.75390625" style="1" customWidth="1"/>
    <col min="10" max="14" width="9.125" style="0" hidden="1" customWidth="1" outlineLevel="1"/>
    <col min="15" max="15" width="9.125" style="0" customWidth="1" collapsed="1"/>
  </cols>
  <sheetData>
    <row r="1" spans="1:3" ht="12.75">
      <c r="A1" s="29" t="str">
        <f>'до 150 кВт'!A1:C1</f>
        <v>прогноз ОКТЯБРЬ 2015 г.</v>
      </c>
      <c r="B1" s="29"/>
      <c r="C1" s="29"/>
    </row>
    <row r="3" spans="1:19" ht="15.75">
      <c r="A3" s="30" t="s">
        <v>0</v>
      </c>
      <c r="B3" s="30"/>
      <c r="C3" s="30"/>
      <c r="D3" s="30"/>
      <c r="E3" s="7"/>
      <c r="F3" s="29" t="s">
        <v>18</v>
      </c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27" t="s">
        <v>5</v>
      </c>
      <c r="E6" s="27"/>
      <c r="F6" s="27"/>
      <c r="G6" s="28"/>
      <c r="H6" s="2"/>
      <c r="I6" s="2"/>
      <c r="J6" s="19" t="s">
        <v>6</v>
      </c>
      <c r="K6" s="19" t="s">
        <v>3</v>
      </c>
      <c r="L6" s="19"/>
      <c r="M6" s="19"/>
      <c r="N6" s="19"/>
      <c r="O6" s="2"/>
      <c r="P6" s="2"/>
      <c r="Q6" s="2"/>
      <c r="R6" s="2"/>
      <c r="S6" s="2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9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6" t="s">
        <v>11</v>
      </c>
      <c r="B8" s="17"/>
      <c r="C8" s="18"/>
      <c r="D8" s="4">
        <f>SUM($J$8,K8)</f>
        <v>2130.05</v>
      </c>
      <c r="E8" s="4">
        <f>SUM($J$8,L8)</f>
        <v>2468.2200000000003</v>
      </c>
      <c r="F8" s="4">
        <f>SUM($J$8,M8)</f>
        <v>3021.71</v>
      </c>
      <c r="G8" s="4">
        <f>SUM($J$8,N8)</f>
        <v>4250.5599999999995</v>
      </c>
      <c r="H8" s="2"/>
      <c r="I8" s="2"/>
      <c r="J8" s="14">
        <f>'до 150 кВт'!$J$8</f>
        <v>966.53</v>
      </c>
      <c r="K8" s="12">
        <v>1163.5200000000002</v>
      </c>
      <c r="L8" s="12">
        <v>1501.69</v>
      </c>
      <c r="M8" s="12">
        <v>2055.18</v>
      </c>
      <c r="N8" s="12">
        <v>3284.0299999999997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16" t="s">
        <v>12</v>
      </c>
      <c r="B9" s="17"/>
      <c r="C9" s="18"/>
      <c r="D9" s="4">
        <f>SUM($J$9,K9)</f>
        <v>3194.6000000000004</v>
      </c>
      <c r="E9" s="4">
        <f>SUM($J$9,L9)</f>
        <v>3532.77</v>
      </c>
      <c r="F9" s="4">
        <f>SUM($J$9,M9)</f>
        <v>4086.2599999999998</v>
      </c>
      <c r="G9" s="4">
        <f>SUM($J$9,N9)</f>
        <v>5315.11</v>
      </c>
      <c r="H9" s="2"/>
      <c r="I9" s="2"/>
      <c r="J9" s="14">
        <f>'до 150 кВт'!$J$9</f>
        <v>2031.08</v>
      </c>
      <c r="K9" s="13">
        <f>$K$8</f>
        <v>1163.5200000000002</v>
      </c>
      <c r="L9" s="13">
        <f>$L$8</f>
        <v>1501.69</v>
      </c>
      <c r="M9" s="13">
        <f>$M$8</f>
        <v>2055.18</v>
      </c>
      <c r="N9" s="13">
        <f>$N$8</f>
        <v>3284.0299999999997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16" t="s">
        <v>13</v>
      </c>
      <c r="B10" s="17"/>
      <c r="C10" s="18"/>
      <c r="D10" s="4">
        <f>SUM($J$10,K10)</f>
        <v>4758.83</v>
      </c>
      <c r="E10" s="4">
        <f>SUM($J$10,L10)</f>
        <v>5097</v>
      </c>
      <c r="F10" s="4">
        <f>SUM($J$10,M10)</f>
        <v>5650.49</v>
      </c>
      <c r="G10" s="4">
        <f>SUM($J$10,N10)</f>
        <v>6879.34</v>
      </c>
      <c r="H10" s="2"/>
      <c r="I10" s="2"/>
      <c r="J10" s="14">
        <f>'до 150 кВт'!$J$10</f>
        <v>3595.31</v>
      </c>
      <c r="K10" s="13">
        <f>$K$8</f>
        <v>1163.5200000000002</v>
      </c>
      <c r="L10" s="13">
        <f>$L$8</f>
        <v>1501.69</v>
      </c>
      <c r="M10" s="13">
        <f>$M$8</f>
        <v>2055.18</v>
      </c>
      <c r="N10" s="13">
        <f>$N$8</f>
        <v>3284.0299999999997</v>
      </c>
      <c r="O10" s="2"/>
      <c r="P10" s="2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0" t="s">
        <v>14</v>
      </c>
      <c r="B12" s="20"/>
      <c r="C12" s="20"/>
      <c r="D12" s="20"/>
      <c r="E12" s="20"/>
      <c r="F12" s="20"/>
      <c r="G12" s="20"/>
      <c r="H12" s="2"/>
    </row>
    <row r="13" spans="1:14" ht="15.75" thickBot="1">
      <c r="A13" s="21" t="s">
        <v>4</v>
      </c>
      <c r="B13" s="22"/>
      <c r="C13" s="23"/>
      <c r="D13" s="27" t="s">
        <v>5</v>
      </c>
      <c r="E13" s="27"/>
      <c r="F13" s="27"/>
      <c r="G13" s="28"/>
      <c r="H13" s="2"/>
      <c r="J13" s="19" t="s">
        <v>6</v>
      </c>
      <c r="K13" s="19" t="s">
        <v>3</v>
      </c>
      <c r="L13" s="19"/>
      <c r="M13" s="19"/>
      <c r="N13" s="19"/>
    </row>
    <row r="14" spans="1:14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9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6" t="s">
        <v>11</v>
      </c>
      <c r="B15" s="17"/>
      <c r="C15" s="18"/>
      <c r="D15" s="4">
        <f>SUM($J$15,K15)</f>
        <v>2130.05</v>
      </c>
      <c r="E15" s="4">
        <f>SUM($J$15,L15)</f>
        <v>2468.2200000000003</v>
      </c>
      <c r="F15" s="4">
        <f>SUM($J$15,M15)</f>
        <v>3021.71</v>
      </c>
      <c r="G15" s="4">
        <f>SUM($J$15,N15)</f>
        <v>4250.5599999999995</v>
      </c>
      <c r="H15" s="2"/>
      <c r="J15" s="15">
        <f>'до 150 кВт'!$J$15</f>
        <v>966.53</v>
      </c>
      <c r="K15" s="13">
        <f>$K$8</f>
        <v>1163.5200000000002</v>
      </c>
      <c r="L15" s="13">
        <f>$L$8</f>
        <v>1501.69</v>
      </c>
      <c r="M15" s="13">
        <f>$M$8</f>
        <v>2055.18</v>
      </c>
      <c r="N15" s="13">
        <f>$N$8</f>
        <v>3284.0299999999997</v>
      </c>
    </row>
    <row r="16" spans="1:14" ht="19.5" customHeight="1" thickBot="1">
      <c r="A16" s="16" t="s">
        <v>15</v>
      </c>
      <c r="B16" s="17"/>
      <c r="C16" s="18"/>
      <c r="D16" s="4">
        <f>SUM($J$16,K16)</f>
        <v>3895.05</v>
      </c>
      <c r="E16" s="4">
        <f>SUM($J$16,L16)</f>
        <v>4233.22</v>
      </c>
      <c r="F16" s="4">
        <f>SUM($J$16,M16)</f>
        <v>4786.71</v>
      </c>
      <c r="G16" s="4">
        <f>SUM($J$16,N16)</f>
        <v>6015.5599999999995</v>
      </c>
      <c r="H16" s="2"/>
      <c r="J16" s="15">
        <f>'до 150 кВт'!$J$16</f>
        <v>2731.53</v>
      </c>
      <c r="K16" s="13">
        <f>$K$8</f>
        <v>1163.5200000000002</v>
      </c>
      <c r="L16" s="13">
        <f>$L$8</f>
        <v>1501.69</v>
      </c>
      <c r="M16" s="13">
        <f>$M$8</f>
        <v>2055.18</v>
      </c>
      <c r="N16" s="13">
        <f>$N$8</f>
        <v>3284.0299999999997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6:J7"/>
    <mergeCell ref="K6:N6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FFFF00"/>
  </sheetPr>
  <dimension ref="A1:U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3" sqref="A13:C14"/>
    </sheetView>
  </sheetViews>
  <sheetFormatPr defaultColWidth="9.00390625" defaultRowHeight="12.75" outlineLevelCol="1"/>
  <cols>
    <col min="4" max="7" width="15.75390625" style="1" customWidth="1"/>
    <col min="10" max="14" width="9.125" style="0" hidden="1" customWidth="1" outlineLevel="1"/>
    <col min="15" max="15" width="9.125" style="0" customWidth="1" collapsed="1"/>
  </cols>
  <sheetData>
    <row r="1" spans="1:3" ht="12.75">
      <c r="A1" s="29" t="str">
        <f>'до 150 кВт'!A1:C1</f>
        <v>прогноз ОКТЯБРЬ 2015 г.</v>
      </c>
      <c r="B1" s="29"/>
      <c r="C1" s="29"/>
    </row>
    <row r="3" spans="1:19" ht="15.75">
      <c r="A3" s="30" t="s">
        <v>0</v>
      </c>
      <c r="B3" s="30"/>
      <c r="C3" s="30"/>
      <c r="D3" s="30"/>
      <c r="E3" s="7"/>
      <c r="F3" s="29" t="s">
        <v>19</v>
      </c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21" t="s">
        <v>4</v>
      </c>
      <c r="B6" s="22"/>
      <c r="C6" s="23"/>
      <c r="D6" s="27" t="s">
        <v>5</v>
      </c>
      <c r="E6" s="27"/>
      <c r="F6" s="27"/>
      <c r="G6" s="28"/>
      <c r="H6" s="2"/>
      <c r="I6" s="2"/>
      <c r="J6" s="19" t="s">
        <v>6</v>
      </c>
      <c r="K6" s="19" t="s">
        <v>3</v>
      </c>
      <c r="L6" s="19"/>
      <c r="M6" s="19"/>
      <c r="N6" s="19"/>
      <c r="O6" s="2"/>
      <c r="P6" s="2"/>
      <c r="Q6" s="2"/>
      <c r="R6" s="2"/>
      <c r="S6" s="2"/>
      <c r="T6" s="2"/>
      <c r="U6" s="2"/>
    </row>
    <row r="7" spans="1:21" ht="15.75" thickBot="1">
      <c r="A7" s="24"/>
      <c r="B7" s="25"/>
      <c r="C7" s="26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9"/>
      <c r="K7" s="6" t="s">
        <v>7</v>
      </c>
      <c r="L7" s="6" t="s">
        <v>8</v>
      </c>
      <c r="M7" s="6" t="s">
        <v>9</v>
      </c>
      <c r="N7" s="6" t="s">
        <v>10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16" t="s">
        <v>11</v>
      </c>
      <c r="B8" s="17"/>
      <c r="C8" s="18"/>
      <c r="D8" s="4">
        <f>SUM($J$8,K8)</f>
        <v>2106.9900000000002</v>
      </c>
      <c r="E8" s="4">
        <f>SUM($J$8,L8)</f>
        <v>2445.16</v>
      </c>
      <c r="F8" s="4">
        <f>SUM($J$8,M8)</f>
        <v>2998.65</v>
      </c>
      <c r="G8" s="4">
        <f>SUM($J$8,N8)</f>
        <v>4227.5</v>
      </c>
      <c r="H8" s="2"/>
      <c r="I8" s="2"/>
      <c r="J8" s="14">
        <f>'до 150 кВт'!$J$8</f>
        <v>966.53</v>
      </c>
      <c r="K8" s="12">
        <v>1140.4600000000003</v>
      </c>
      <c r="L8" s="12">
        <v>1478.63</v>
      </c>
      <c r="M8" s="12">
        <v>2032.1200000000001</v>
      </c>
      <c r="N8" s="12">
        <v>3260.97</v>
      </c>
      <c r="O8" s="2"/>
      <c r="P8" s="5"/>
      <c r="Q8" s="2"/>
      <c r="R8" s="2"/>
      <c r="S8" s="2"/>
      <c r="T8" s="2"/>
      <c r="U8" s="2"/>
    </row>
    <row r="9" spans="1:21" ht="19.5" customHeight="1" thickBot="1">
      <c r="A9" s="16" t="s">
        <v>12</v>
      </c>
      <c r="B9" s="17"/>
      <c r="C9" s="18"/>
      <c r="D9" s="4">
        <f>SUM($J$9,K9)</f>
        <v>3171.54</v>
      </c>
      <c r="E9" s="4">
        <f>SUM($J$9,L9)</f>
        <v>3509.71</v>
      </c>
      <c r="F9" s="4">
        <f>SUM($J$9,M9)</f>
        <v>4063.2</v>
      </c>
      <c r="G9" s="4">
        <f>SUM($J$9,N9)</f>
        <v>5292.049999999999</v>
      </c>
      <c r="H9" s="2"/>
      <c r="I9" s="2"/>
      <c r="J9" s="14">
        <f>'до 150 кВт'!$J$9</f>
        <v>2031.08</v>
      </c>
      <c r="K9" s="13">
        <f>$K$8</f>
        <v>1140.4600000000003</v>
      </c>
      <c r="L9" s="13">
        <f>$L$8</f>
        <v>1478.63</v>
      </c>
      <c r="M9" s="13">
        <f>$M$8</f>
        <v>2032.1200000000001</v>
      </c>
      <c r="N9" s="13">
        <f>$N$8</f>
        <v>3260.97</v>
      </c>
      <c r="O9" s="2"/>
      <c r="P9" s="5"/>
      <c r="Q9" s="2"/>
      <c r="R9" s="2"/>
      <c r="S9" s="2"/>
      <c r="T9" s="2"/>
      <c r="U9" s="2"/>
    </row>
    <row r="10" spans="1:21" ht="19.5" customHeight="1" thickBot="1">
      <c r="A10" s="16" t="s">
        <v>13</v>
      </c>
      <c r="B10" s="17"/>
      <c r="C10" s="18"/>
      <c r="D10" s="4">
        <f>SUM($J$10,K10)</f>
        <v>4735.77</v>
      </c>
      <c r="E10" s="4">
        <f>SUM($J$10,L10)</f>
        <v>5073.9400000000005</v>
      </c>
      <c r="F10" s="4">
        <f>SUM($J$10,M10)</f>
        <v>5627.43</v>
      </c>
      <c r="G10" s="4">
        <f>SUM($J$10,N10)</f>
        <v>6856.28</v>
      </c>
      <c r="H10" s="2"/>
      <c r="I10" s="2"/>
      <c r="J10" s="14">
        <f>'до 150 кВт'!$J$10</f>
        <v>3595.31</v>
      </c>
      <c r="K10" s="13">
        <f>$K$8</f>
        <v>1140.4600000000003</v>
      </c>
      <c r="L10" s="13">
        <f>$L$8</f>
        <v>1478.63</v>
      </c>
      <c r="M10" s="13">
        <f>$M$8</f>
        <v>2032.1200000000001</v>
      </c>
      <c r="N10" s="13">
        <f>$N$8</f>
        <v>3260.97</v>
      </c>
      <c r="O10" s="2"/>
      <c r="P10" s="5"/>
      <c r="Q10" s="2"/>
      <c r="R10" s="2"/>
      <c r="S10" s="2"/>
      <c r="T10" s="2"/>
      <c r="U10" s="2"/>
    </row>
    <row r="11" spans="10:14" ht="12.75">
      <c r="J11" s="2"/>
      <c r="K11" s="2"/>
      <c r="L11" s="2"/>
      <c r="M11" s="2"/>
      <c r="N11" s="2"/>
    </row>
    <row r="12" spans="1:8" ht="29.25" customHeight="1" thickBot="1">
      <c r="A12" s="20" t="s">
        <v>14</v>
      </c>
      <c r="B12" s="20"/>
      <c r="C12" s="20"/>
      <c r="D12" s="20"/>
      <c r="E12" s="20"/>
      <c r="F12" s="20"/>
      <c r="G12" s="20"/>
      <c r="H12" s="2"/>
    </row>
    <row r="13" spans="1:14" ht="15.75" thickBot="1">
      <c r="A13" s="21" t="s">
        <v>4</v>
      </c>
      <c r="B13" s="22"/>
      <c r="C13" s="23"/>
      <c r="D13" s="27" t="s">
        <v>5</v>
      </c>
      <c r="E13" s="27"/>
      <c r="F13" s="27"/>
      <c r="G13" s="28"/>
      <c r="H13" s="2"/>
      <c r="J13" s="19" t="s">
        <v>6</v>
      </c>
      <c r="K13" s="19" t="s">
        <v>3</v>
      </c>
      <c r="L13" s="19"/>
      <c r="M13" s="19"/>
      <c r="N13" s="19"/>
    </row>
    <row r="14" spans="1:14" ht="15.75" thickBot="1">
      <c r="A14" s="24"/>
      <c r="B14" s="25"/>
      <c r="C14" s="26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9"/>
      <c r="K14" s="6" t="s">
        <v>7</v>
      </c>
      <c r="L14" s="6" t="s">
        <v>8</v>
      </c>
      <c r="M14" s="6" t="s">
        <v>9</v>
      </c>
      <c r="N14" s="6" t="s">
        <v>10</v>
      </c>
    </row>
    <row r="15" spans="1:14" ht="19.5" customHeight="1" thickBot="1">
      <c r="A15" s="16" t="s">
        <v>11</v>
      </c>
      <c r="B15" s="17"/>
      <c r="C15" s="18"/>
      <c r="D15" s="4">
        <f>SUM($J$15,K15)</f>
        <v>2106.9900000000002</v>
      </c>
      <c r="E15" s="4">
        <f>SUM($J$15,L15)</f>
        <v>2445.16</v>
      </c>
      <c r="F15" s="4">
        <f>SUM($J$15,M15)</f>
        <v>2998.65</v>
      </c>
      <c r="G15" s="4">
        <f>SUM($J$15,N15)</f>
        <v>4227.5</v>
      </c>
      <c r="H15" s="2"/>
      <c r="J15" s="15">
        <f>'до 150 кВт'!$J$15</f>
        <v>966.53</v>
      </c>
      <c r="K15" s="13">
        <f>$K$8</f>
        <v>1140.4600000000003</v>
      </c>
      <c r="L15" s="13">
        <f>$L$8</f>
        <v>1478.63</v>
      </c>
      <c r="M15" s="13">
        <f>$M$8</f>
        <v>2032.1200000000001</v>
      </c>
      <c r="N15" s="13">
        <f>$N$8</f>
        <v>3260.97</v>
      </c>
    </row>
    <row r="16" spans="1:14" ht="19.5" customHeight="1" thickBot="1">
      <c r="A16" s="16" t="s">
        <v>15</v>
      </c>
      <c r="B16" s="17"/>
      <c r="C16" s="18"/>
      <c r="D16" s="4">
        <f>SUM($J$16,K16)</f>
        <v>3871.9900000000007</v>
      </c>
      <c r="E16" s="4">
        <f>SUM($J$16,L16)</f>
        <v>4210.16</v>
      </c>
      <c r="F16" s="4">
        <f>SUM($J$16,M16)</f>
        <v>4763.650000000001</v>
      </c>
      <c r="G16" s="4">
        <f>SUM($J$16,N16)</f>
        <v>5992.5</v>
      </c>
      <c r="H16" s="2"/>
      <c r="J16" s="15">
        <f>'до 150 кВт'!$J$16</f>
        <v>2731.53</v>
      </c>
      <c r="K16" s="13">
        <f>$K$8</f>
        <v>1140.4600000000003</v>
      </c>
      <c r="L16" s="13">
        <f>$L$8</f>
        <v>1478.63</v>
      </c>
      <c r="M16" s="13">
        <f>$M$8</f>
        <v>2032.1200000000001</v>
      </c>
      <c r="N16" s="13">
        <f>$N$8</f>
        <v>3260.97</v>
      </c>
    </row>
  </sheetData>
  <sheetProtection/>
  <mergeCells count="19">
    <mergeCell ref="A13:C14"/>
    <mergeCell ref="D13:G13"/>
    <mergeCell ref="A1:C1"/>
    <mergeCell ref="A3:D3"/>
    <mergeCell ref="A4:G4"/>
    <mergeCell ref="A5:G5"/>
    <mergeCell ref="A6:C7"/>
    <mergeCell ref="D6:G6"/>
    <mergeCell ref="F3:G3"/>
    <mergeCell ref="A15:C15"/>
    <mergeCell ref="A16:C16"/>
    <mergeCell ref="J6:J7"/>
    <mergeCell ref="K6:N6"/>
    <mergeCell ref="J13:J14"/>
    <mergeCell ref="K13:N13"/>
    <mergeCell ref="A8:C8"/>
    <mergeCell ref="A9:C9"/>
    <mergeCell ref="A10:C10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2014-09-15T06:48:15Z</cp:lastPrinted>
  <dcterms:created xsi:type="dcterms:W3CDTF">2013-03-18T10:20:05Z</dcterms:created>
  <dcterms:modified xsi:type="dcterms:W3CDTF">2015-09-28T10:58:17Z</dcterms:modified>
  <cp:category/>
  <cp:version/>
  <cp:contentType/>
  <cp:contentStatus/>
</cp:coreProperties>
</file>