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8975" windowHeight="11640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Area" localSheetId="3">'более 10 МВт'!$A$1:$G$16</definedName>
    <definedName name="_xlnm.Print_Area" localSheetId="0">'до 150 кВт'!$A$1:$G$23</definedName>
    <definedName name="_xlnm.Print_Area" localSheetId="1">'от 150 кВт до 670 кВт'!$A$1:$G$16</definedName>
    <definedName name="_xlnm.Print_Area" localSheetId="2">'от 670 кВт до 10 МВт'!$A$1:$G$16</definedName>
  </definedNames>
  <calcPr fullCalcOnLoad="1"/>
</workbook>
</file>

<file path=xl/sharedStrings.xml><?xml version="1.0" encoding="utf-8"?>
<sst xmlns="http://schemas.openxmlformats.org/spreadsheetml/2006/main" count="137" uniqueCount="21">
  <si>
    <t>2.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</si>
  <si>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</si>
  <si>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2.1. Предельный уровень нерегулируемых цен для трех зон суток, руб./МВтч без НДС</t>
  </si>
  <si>
    <t>рег услуги</t>
  </si>
  <si>
    <t>Зоны суток</t>
  </si>
  <si>
    <t>Уровень напряжения</t>
  </si>
  <si>
    <t>АТС</t>
  </si>
  <si>
    <t>ВН</t>
  </si>
  <si>
    <t>СН I</t>
  </si>
  <si>
    <t>СН II</t>
  </si>
  <si>
    <t>НН</t>
  </si>
  <si>
    <t>Ночная</t>
  </si>
  <si>
    <t>Полупиковая</t>
  </si>
  <si>
    <t>Пиковая</t>
  </si>
  <si>
    <t>2.2. Предельный уровень нерегулируемых цен для двух зон суток, руб./МВтч без НДС</t>
  </si>
  <si>
    <t>Дневная</t>
  </si>
  <si>
    <t>(до 150 кВт)</t>
  </si>
  <si>
    <t>(от 150 кВт до 670 кВт )</t>
  </si>
  <si>
    <t>(от 670 кВт до 10 МВт)</t>
  </si>
  <si>
    <t>(более 10 МВт)</t>
  </si>
  <si>
    <t>НОЯБРЬ 2015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</si>
</sst>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_-* #,##0.000_р_._-;\-* #,##0.000_р_._-;_-* &quot;-&quot;??_р_._-;_-@_-"/>
    <numFmt numFmtId="168" formatCode="_-* #,##0.0000_р_._-;\-* #,##0.0000_р_._-;_-* &quot;-&quot;??_р_._-;_-@_-"/>
    <numFmt numFmtId="169" formatCode="_-* #,##0.00000_р_._-;\-* #,##0.00000_р_._-;_-* &quot;-&quot;??_р_._-;_-@_-"/>
    <numFmt numFmtId="170" formatCode="_-* #,##0.000000_р_._-;\-* #,##0.000000_р_._-;_-* &quot;-&quot;??_р_._-;_-@_-"/>
    <numFmt numFmtId="171" formatCode="#,##0.0000"/>
    <numFmt numFmtId="172" formatCode="#,##0.000"/>
    <numFmt numFmtId="173" formatCode="#,##0.00000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12" fillId="0" borderId="0">
      <alignment/>
      <protection/>
    </xf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32" borderId="0" applyNumberFormat="0" applyBorder="0" applyAlignment="0" applyProtection="0"/>
    <xf numFmtId="0" fontId="13" fillId="0" borderId="10" applyNumberFormat="0" applyFill="0" applyAlignment="0" applyProtection="0"/>
    <xf numFmtId="0" fontId="14" fillId="3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4" borderId="11" applyNumberFormat="0" applyAlignment="0" applyProtection="0"/>
    <xf numFmtId="0" fontId="1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7" fillId="0" borderId="13" applyNumberFormat="0" applyFill="0" applyAlignment="0" applyProtection="0"/>
    <xf numFmtId="0" fontId="1" fillId="0" borderId="0">
      <alignment/>
      <protection/>
    </xf>
    <xf numFmtId="0" fontId="18" fillId="0" borderId="14" applyNumberFormat="0" applyFill="0" applyAlignment="0" applyProtection="0"/>
    <xf numFmtId="0" fontId="19" fillId="36" borderId="15" applyNumberFormat="0" applyAlignment="0" applyProtection="0"/>
    <xf numFmtId="0" fontId="2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16" xfId="0" applyFont="1" applyBorder="1" applyAlignment="1">
      <alignment horizontal="center" vertical="center" wrapText="1"/>
    </xf>
    <xf numFmtId="43" fontId="7" fillId="0" borderId="16" xfId="65" applyNumberFormat="1" applyFont="1" applyBorder="1" applyAlignment="1">
      <alignment horizontal="center" vertical="center" wrapText="1"/>
    </xf>
    <xf numFmtId="43" fontId="0" fillId="0" borderId="0" xfId="0" applyNumberFormat="1" applyAlignment="1">
      <alignment horizontal="left"/>
    </xf>
    <xf numFmtId="0" fontId="8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" fontId="9" fillId="0" borderId="17" xfId="65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171" fontId="9" fillId="0" borderId="0" xfId="65" applyNumberFormat="1" applyFont="1" applyFill="1" applyBorder="1" applyAlignment="1">
      <alignment horizontal="center" vertical="center" wrapText="1"/>
    </xf>
    <xf numFmtId="4" fontId="0" fillId="0" borderId="17" xfId="74" applyNumberFormat="1" applyFont="1" applyFill="1" applyBorder="1" applyAlignment="1">
      <alignment horizontal="center" vertical="center"/>
    </xf>
    <xf numFmtId="4" fontId="0" fillId="37" borderId="17" xfId="0" applyNumberFormat="1" applyFill="1" applyBorder="1" applyAlignment="1">
      <alignment horizontal="left"/>
    </xf>
    <xf numFmtId="4" fontId="0" fillId="38" borderId="17" xfId="0" applyNumberFormat="1" applyFill="1" applyBorder="1" applyAlignment="1">
      <alignment horizontal="left"/>
    </xf>
    <xf numFmtId="4" fontId="9" fillId="39" borderId="17" xfId="75" applyNumberFormat="1" applyFont="1" applyFill="1" applyBorder="1" applyAlignment="1">
      <alignment horizontal="center" vertical="center" wrapText="1"/>
      <protection/>
    </xf>
    <xf numFmtId="4" fontId="0" fillId="39" borderId="17" xfId="74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34" borderId="0" xfId="0" applyFont="1" applyFill="1" applyAlignment="1">
      <alignment horizontal="left" vertic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U16"/>
  <sheetViews>
    <sheetView tabSelected="1"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F15" sqref="F15"/>
    </sheetView>
  </sheetViews>
  <sheetFormatPr defaultColWidth="9.00390625" defaultRowHeight="12.75" outlineLevelCol="1"/>
  <cols>
    <col min="4" max="7" width="15.75390625" style="1" customWidth="1"/>
    <col min="9" max="9" width="10.125" style="0" bestFit="1" customWidth="1"/>
    <col min="10" max="10" width="9.125" style="0" hidden="1" customWidth="1" outlineLevel="1"/>
    <col min="11" max="14" width="10.75390625" style="0" hidden="1" customWidth="1" outlineLevel="1"/>
    <col min="15" max="15" width="9.125" style="0" customWidth="1" collapsed="1"/>
  </cols>
  <sheetData>
    <row r="1" spans="1:3" ht="12.75">
      <c r="A1" s="29" t="s">
        <v>20</v>
      </c>
      <c r="B1" s="29"/>
      <c r="C1" s="29"/>
    </row>
    <row r="3" spans="1:19" ht="15.75">
      <c r="A3" s="30" t="s">
        <v>0</v>
      </c>
      <c r="B3" s="30"/>
      <c r="C3" s="30"/>
      <c r="D3" s="30"/>
      <c r="E3" s="7"/>
      <c r="F3" s="29" t="s">
        <v>16</v>
      </c>
      <c r="G3" s="2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31.5" customHeight="1">
      <c r="A4" s="20" t="s">
        <v>1</v>
      </c>
      <c r="B4" s="20"/>
      <c r="C4" s="20"/>
      <c r="D4" s="20"/>
      <c r="E4" s="20"/>
      <c r="F4" s="20"/>
      <c r="G4" s="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34.5" customHeight="1" thickBot="1">
      <c r="A5" s="20" t="s">
        <v>2</v>
      </c>
      <c r="B5" s="20"/>
      <c r="C5" s="20"/>
      <c r="D5" s="20"/>
      <c r="E5" s="20"/>
      <c r="F5" s="20"/>
      <c r="G5" s="2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21" ht="15.75" customHeight="1" thickBot="1">
      <c r="A6" s="21" t="s">
        <v>4</v>
      </c>
      <c r="B6" s="22"/>
      <c r="C6" s="23"/>
      <c r="D6" s="27" t="s">
        <v>5</v>
      </c>
      <c r="E6" s="27"/>
      <c r="F6" s="27"/>
      <c r="G6" s="28"/>
      <c r="H6" s="2"/>
      <c r="I6" s="2"/>
      <c r="J6" s="19" t="s">
        <v>6</v>
      </c>
      <c r="K6" s="19" t="s">
        <v>3</v>
      </c>
      <c r="L6" s="19"/>
      <c r="M6" s="19"/>
      <c r="N6" s="19"/>
      <c r="O6" s="2"/>
      <c r="P6" s="2"/>
      <c r="Q6" s="2"/>
      <c r="R6" s="2"/>
      <c r="S6" s="2"/>
      <c r="T6" s="2"/>
      <c r="U6" s="2"/>
    </row>
    <row r="7" spans="1:21" ht="15.75" thickBot="1">
      <c r="A7" s="24"/>
      <c r="B7" s="25"/>
      <c r="C7" s="26"/>
      <c r="D7" s="3" t="s">
        <v>7</v>
      </c>
      <c r="E7" s="3" t="s">
        <v>8</v>
      </c>
      <c r="F7" s="3" t="s">
        <v>9</v>
      </c>
      <c r="G7" s="3" t="s">
        <v>10</v>
      </c>
      <c r="H7" s="2"/>
      <c r="I7" s="9"/>
      <c r="J7" s="19"/>
      <c r="K7" s="6" t="s">
        <v>7</v>
      </c>
      <c r="L7" s="6" t="s">
        <v>8</v>
      </c>
      <c r="M7" s="6" t="s">
        <v>9</v>
      </c>
      <c r="N7" s="6" t="s">
        <v>10</v>
      </c>
      <c r="O7" s="2"/>
      <c r="P7" s="2"/>
      <c r="Q7" s="2"/>
      <c r="R7" s="2"/>
      <c r="S7" s="2"/>
      <c r="T7" s="2"/>
      <c r="U7" s="2"/>
    </row>
    <row r="8" spans="1:21" ht="19.5" customHeight="1" thickBot="1">
      <c r="A8" s="16" t="s">
        <v>11</v>
      </c>
      <c r="B8" s="17"/>
      <c r="C8" s="18"/>
      <c r="D8" s="4">
        <f>SUM($J$8,K8)</f>
        <v>2555.07</v>
      </c>
      <c r="E8" s="4">
        <f>SUM($J$8,L8)</f>
        <v>2893.24</v>
      </c>
      <c r="F8" s="4">
        <f>SUM($J$8,M8)</f>
        <v>3446.7299999999996</v>
      </c>
      <c r="G8" s="4">
        <f>SUM($J$8,N8)</f>
        <v>4675.58</v>
      </c>
      <c r="H8" s="2"/>
      <c r="I8" s="10"/>
      <c r="J8" s="8">
        <v>1340.47</v>
      </c>
      <c r="K8" s="12">
        <v>1214.6000000000001</v>
      </c>
      <c r="L8" s="12">
        <v>1552.77</v>
      </c>
      <c r="M8" s="12">
        <v>2106.2599999999998</v>
      </c>
      <c r="N8" s="12">
        <v>3335.1099999999997</v>
      </c>
      <c r="O8" s="2"/>
      <c r="P8" s="2"/>
      <c r="Q8" s="2"/>
      <c r="R8" s="2"/>
      <c r="S8" s="2"/>
      <c r="T8" s="2"/>
      <c r="U8" s="2"/>
    </row>
    <row r="9" spans="1:21" ht="19.5" customHeight="1" thickBot="1">
      <c r="A9" s="16" t="s">
        <v>12</v>
      </c>
      <c r="B9" s="17"/>
      <c r="C9" s="18"/>
      <c r="D9" s="4">
        <f>SUM($J$9,K9)</f>
        <v>3614.55</v>
      </c>
      <c r="E9" s="4">
        <f>SUM($J$9,L9)</f>
        <v>3952.72</v>
      </c>
      <c r="F9" s="4">
        <f>SUM($J$9,M9)</f>
        <v>4506.209999999999</v>
      </c>
      <c r="G9" s="4">
        <f>SUM($J$9,N9)</f>
        <v>5735.0599999999995</v>
      </c>
      <c r="H9" s="2"/>
      <c r="I9" s="10"/>
      <c r="J9" s="8">
        <v>2399.95</v>
      </c>
      <c r="K9" s="13">
        <f>$K$8</f>
        <v>1214.6000000000001</v>
      </c>
      <c r="L9" s="13">
        <f>$L$8</f>
        <v>1552.77</v>
      </c>
      <c r="M9" s="13">
        <f>$M$8</f>
        <v>2106.2599999999998</v>
      </c>
      <c r="N9" s="13">
        <f>$N$8</f>
        <v>3335.1099999999997</v>
      </c>
      <c r="O9" s="2"/>
      <c r="P9" s="2"/>
      <c r="Q9" s="2"/>
      <c r="R9" s="2"/>
      <c r="S9" s="2"/>
      <c r="T9" s="2"/>
      <c r="U9" s="2"/>
    </row>
    <row r="10" spans="1:21" ht="19.5" customHeight="1" thickBot="1">
      <c r="A10" s="16" t="s">
        <v>13</v>
      </c>
      <c r="B10" s="17"/>
      <c r="C10" s="18"/>
      <c r="D10" s="4">
        <f>SUM($J$10,K10)</f>
        <v>5823.34</v>
      </c>
      <c r="E10" s="4">
        <f>SUM($J$10,L10)</f>
        <v>6161.51</v>
      </c>
      <c r="F10" s="4">
        <f>SUM($J$10,M10)</f>
        <v>6715</v>
      </c>
      <c r="G10" s="4">
        <f>SUM($J$10,N10)</f>
        <v>7943.849999999999</v>
      </c>
      <c r="H10" s="2"/>
      <c r="I10" s="10"/>
      <c r="J10" s="8">
        <v>4608.74</v>
      </c>
      <c r="K10" s="13">
        <f>$K$8</f>
        <v>1214.6000000000001</v>
      </c>
      <c r="L10" s="13">
        <f>$L$8</f>
        <v>1552.77</v>
      </c>
      <c r="M10" s="13">
        <f>$M$8</f>
        <v>2106.2599999999998</v>
      </c>
      <c r="N10" s="13">
        <f>$N$8</f>
        <v>3335.1099999999997</v>
      </c>
      <c r="O10" s="2"/>
      <c r="P10" s="2"/>
      <c r="Q10" s="2"/>
      <c r="R10" s="2"/>
      <c r="S10" s="2"/>
      <c r="T10" s="2"/>
      <c r="U10" s="2"/>
    </row>
    <row r="11" spans="10:14" ht="12.75">
      <c r="J11" s="2"/>
      <c r="K11" s="2"/>
      <c r="L11" s="2"/>
      <c r="M11" s="2"/>
      <c r="N11" s="2"/>
    </row>
    <row r="12" spans="1:8" ht="29.25" customHeight="1" thickBot="1">
      <c r="A12" s="20" t="s">
        <v>14</v>
      </c>
      <c r="B12" s="20"/>
      <c r="C12" s="20"/>
      <c r="D12" s="20"/>
      <c r="E12" s="20"/>
      <c r="F12" s="20"/>
      <c r="G12" s="20"/>
      <c r="H12" s="2"/>
    </row>
    <row r="13" spans="1:14" ht="15.75" thickBot="1">
      <c r="A13" s="21" t="s">
        <v>4</v>
      </c>
      <c r="B13" s="22"/>
      <c r="C13" s="23"/>
      <c r="D13" s="27" t="s">
        <v>5</v>
      </c>
      <c r="E13" s="27"/>
      <c r="F13" s="27"/>
      <c r="G13" s="28"/>
      <c r="H13" s="2"/>
      <c r="J13" s="19" t="s">
        <v>6</v>
      </c>
      <c r="K13" s="19" t="s">
        <v>3</v>
      </c>
      <c r="L13" s="19"/>
      <c r="M13" s="19"/>
      <c r="N13" s="19"/>
    </row>
    <row r="14" spans="1:14" ht="15.75" thickBot="1">
      <c r="A14" s="24"/>
      <c r="B14" s="25"/>
      <c r="C14" s="26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9"/>
      <c r="K14" s="6" t="s">
        <v>7</v>
      </c>
      <c r="L14" s="6" t="s">
        <v>8</v>
      </c>
      <c r="M14" s="6" t="s">
        <v>9</v>
      </c>
      <c r="N14" s="6" t="s">
        <v>10</v>
      </c>
    </row>
    <row r="15" spans="1:14" ht="19.5" customHeight="1" thickBot="1">
      <c r="A15" s="16" t="s">
        <v>11</v>
      </c>
      <c r="B15" s="17"/>
      <c r="C15" s="18"/>
      <c r="D15" s="4">
        <f>SUM($J$15,K15)</f>
        <v>2555.07</v>
      </c>
      <c r="E15" s="4">
        <f>SUM($J$15,L15)</f>
        <v>2893.24</v>
      </c>
      <c r="F15" s="4">
        <f>SUM($J$15,M15)</f>
        <v>3446.7299999999996</v>
      </c>
      <c r="G15" s="4">
        <f>SUM($J$15,N15)</f>
        <v>4675.58</v>
      </c>
      <c r="H15" s="2"/>
      <c r="J15" s="11">
        <v>1340.47</v>
      </c>
      <c r="K15" s="13">
        <f>$K$8</f>
        <v>1214.6000000000001</v>
      </c>
      <c r="L15" s="13">
        <f>$L$8</f>
        <v>1552.77</v>
      </c>
      <c r="M15" s="13">
        <f>$M$8</f>
        <v>2106.2599999999998</v>
      </c>
      <c r="N15" s="13">
        <f>$N$8</f>
        <v>3335.1099999999997</v>
      </c>
    </row>
    <row r="16" spans="1:14" ht="19.5" customHeight="1" thickBot="1">
      <c r="A16" s="16" t="s">
        <v>15</v>
      </c>
      <c r="B16" s="17"/>
      <c r="C16" s="18"/>
      <c r="D16" s="4">
        <f>SUM($J$16,K16)</f>
        <v>4479.900000000001</v>
      </c>
      <c r="E16" s="4">
        <f>SUM($J$16,L16)</f>
        <v>4818.07</v>
      </c>
      <c r="F16" s="4">
        <f>SUM($J$16,M16)</f>
        <v>5371.5599999999995</v>
      </c>
      <c r="G16" s="4">
        <f>SUM($J$16,N16)</f>
        <v>6600.41</v>
      </c>
      <c r="H16" s="2"/>
      <c r="J16" s="11">
        <v>3265.3</v>
      </c>
      <c r="K16" s="13">
        <f>$K$8</f>
        <v>1214.6000000000001</v>
      </c>
      <c r="L16" s="13">
        <f>$L$8</f>
        <v>1552.77</v>
      </c>
      <c r="M16" s="13">
        <f>$M$8</f>
        <v>2106.2599999999998</v>
      </c>
      <c r="N16" s="13">
        <f>$N$8</f>
        <v>3335.1099999999997</v>
      </c>
    </row>
  </sheetData>
  <sheetProtection/>
  <mergeCells count="19">
    <mergeCell ref="A13:C14"/>
    <mergeCell ref="D13:G13"/>
    <mergeCell ref="A1:C1"/>
    <mergeCell ref="A3:D3"/>
    <mergeCell ref="A4:G4"/>
    <mergeCell ref="A5:G5"/>
    <mergeCell ref="A6:C7"/>
    <mergeCell ref="D6:G6"/>
    <mergeCell ref="F3:G3"/>
    <mergeCell ref="A15:C15"/>
    <mergeCell ref="A16:C16"/>
    <mergeCell ref="K6:N6"/>
    <mergeCell ref="J6:J7"/>
    <mergeCell ref="J13:J14"/>
    <mergeCell ref="K13:N13"/>
    <mergeCell ref="A8:C8"/>
    <mergeCell ref="A9:C9"/>
    <mergeCell ref="A10:C10"/>
    <mergeCell ref="A12:G12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U16"/>
  <sheetViews>
    <sheetView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22" sqref="A22"/>
    </sheetView>
  </sheetViews>
  <sheetFormatPr defaultColWidth="9.00390625" defaultRowHeight="12.75" outlineLevelCol="1"/>
  <cols>
    <col min="4" max="7" width="15.75390625" style="1" customWidth="1"/>
    <col min="10" max="14" width="9.125" style="0" hidden="1" customWidth="1" outlineLevel="1"/>
    <col min="15" max="15" width="9.125" style="0" customWidth="1" collapsed="1"/>
  </cols>
  <sheetData>
    <row r="1" spans="1:3" ht="12.75">
      <c r="A1" s="29" t="str">
        <f>'до 150 кВт'!A1:C1</f>
        <v>НОЯБРЬ 2015 г.</v>
      </c>
      <c r="B1" s="29"/>
      <c r="C1" s="29"/>
    </row>
    <row r="3" spans="1:19" ht="15.75">
      <c r="A3" s="30" t="s">
        <v>0</v>
      </c>
      <c r="B3" s="30"/>
      <c r="C3" s="30"/>
      <c r="D3" s="30"/>
      <c r="E3" s="7"/>
      <c r="F3" s="29" t="s">
        <v>17</v>
      </c>
      <c r="G3" s="2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31.5" customHeight="1">
      <c r="A4" s="20" t="s">
        <v>1</v>
      </c>
      <c r="B4" s="20"/>
      <c r="C4" s="20"/>
      <c r="D4" s="20"/>
      <c r="E4" s="20"/>
      <c r="F4" s="20"/>
      <c r="G4" s="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34.5" customHeight="1" thickBot="1">
      <c r="A5" s="20" t="s">
        <v>2</v>
      </c>
      <c r="B5" s="20"/>
      <c r="C5" s="20"/>
      <c r="D5" s="20"/>
      <c r="E5" s="20"/>
      <c r="F5" s="20"/>
      <c r="G5" s="2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21" ht="15.75" customHeight="1" thickBot="1">
      <c r="A6" s="21" t="s">
        <v>4</v>
      </c>
      <c r="B6" s="22"/>
      <c r="C6" s="23"/>
      <c r="D6" s="27" t="s">
        <v>5</v>
      </c>
      <c r="E6" s="27"/>
      <c r="F6" s="27"/>
      <c r="G6" s="28"/>
      <c r="H6" s="2"/>
      <c r="I6" s="2"/>
      <c r="J6" s="19" t="s">
        <v>6</v>
      </c>
      <c r="K6" s="19" t="s">
        <v>3</v>
      </c>
      <c r="L6" s="19"/>
      <c r="M6" s="19"/>
      <c r="N6" s="19"/>
      <c r="O6" s="2"/>
      <c r="P6" s="2"/>
      <c r="Q6" s="2"/>
      <c r="R6" s="2"/>
      <c r="S6" s="2"/>
      <c r="T6" s="2"/>
      <c r="U6" s="2"/>
    </row>
    <row r="7" spans="1:21" ht="15.75" thickBot="1">
      <c r="A7" s="24"/>
      <c r="B7" s="25"/>
      <c r="C7" s="26"/>
      <c r="D7" s="3" t="s">
        <v>7</v>
      </c>
      <c r="E7" s="3" t="s">
        <v>8</v>
      </c>
      <c r="F7" s="3" t="s">
        <v>9</v>
      </c>
      <c r="G7" s="3" t="s">
        <v>10</v>
      </c>
      <c r="H7" s="2"/>
      <c r="I7" s="2"/>
      <c r="J7" s="19"/>
      <c r="K7" s="6" t="s">
        <v>7</v>
      </c>
      <c r="L7" s="6" t="s">
        <v>8</v>
      </c>
      <c r="M7" s="6" t="s">
        <v>9</v>
      </c>
      <c r="N7" s="6" t="s">
        <v>10</v>
      </c>
      <c r="O7" s="2"/>
      <c r="P7" s="2"/>
      <c r="Q7" s="2"/>
      <c r="R7" s="2"/>
      <c r="S7" s="2"/>
      <c r="T7" s="2"/>
      <c r="U7" s="2"/>
    </row>
    <row r="8" spans="1:21" ht="19.5" customHeight="1" thickBot="1">
      <c r="A8" s="16" t="s">
        <v>11</v>
      </c>
      <c r="B8" s="17"/>
      <c r="C8" s="18"/>
      <c r="D8" s="4">
        <f>SUM($J$8,K8)</f>
        <v>2546.4700000000003</v>
      </c>
      <c r="E8" s="4">
        <f>SUM($J$8,L8)</f>
        <v>2884.6400000000003</v>
      </c>
      <c r="F8" s="4">
        <f>SUM($J$8,M8)</f>
        <v>3438.13</v>
      </c>
      <c r="G8" s="4">
        <f>SUM($J$8,N8)</f>
        <v>4666.98</v>
      </c>
      <c r="H8" s="2"/>
      <c r="I8" s="2"/>
      <c r="J8" s="14">
        <f>'до 150 кВт'!$J$8</f>
        <v>1340.47</v>
      </c>
      <c r="K8" s="12">
        <v>1206</v>
      </c>
      <c r="L8" s="12">
        <v>1544.17</v>
      </c>
      <c r="M8" s="12">
        <v>2097.66</v>
      </c>
      <c r="N8" s="12">
        <v>3326.5099999999998</v>
      </c>
      <c r="O8" s="2"/>
      <c r="P8" s="2"/>
      <c r="Q8" s="2"/>
      <c r="R8" s="2"/>
      <c r="S8" s="2"/>
      <c r="T8" s="2"/>
      <c r="U8" s="2"/>
    </row>
    <row r="9" spans="1:21" ht="19.5" customHeight="1" thickBot="1">
      <c r="A9" s="16" t="s">
        <v>12</v>
      </c>
      <c r="B9" s="17"/>
      <c r="C9" s="18"/>
      <c r="D9" s="4">
        <f>SUM($J$9,K9)</f>
        <v>3605.95</v>
      </c>
      <c r="E9" s="4">
        <f>SUM($J$9,L9)</f>
        <v>3944.12</v>
      </c>
      <c r="F9" s="4">
        <f>SUM($J$9,M9)</f>
        <v>4497.61</v>
      </c>
      <c r="G9" s="4">
        <f>SUM($J$9,N9)</f>
        <v>5726.459999999999</v>
      </c>
      <c r="H9" s="2"/>
      <c r="I9" s="2"/>
      <c r="J9" s="14">
        <f>'до 150 кВт'!$J$9</f>
        <v>2399.95</v>
      </c>
      <c r="K9" s="13">
        <f>$K$8</f>
        <v>1206</v>
      </c>
      <c r="L9" s="13">
        <f>$L$8</f>
        <v>1544.17</v>
      </c>
      <c r="M9" s="13">
        <f>$M$8</f>
        <v>2097.66</v>
      </c>
      <c r="N9" s="13">
        <f>$N$8</f>
        <v>3326.5099999999998</v>
      </c>
      <c r="O9" s="2"/>
      <c r="P9" s="2"/>
      <c r="Q9" s="2"/>
      <c r="R9" s="2"/>
      <c r="S9" s="2"/>
      <c r="T9" s="2"/>
      <c r="U9" s="2"/>
    </row>
    <row r="10" spans="1:21" ht="19.5" customHeight="1" thickBot="1">
      <c r="A10" s="16" t="s">
        <v>13</v>
      </c>
      <c r="B10" s="17"/>
      <c r="C10" s="18"/>
      <c r="D10" s="4">
        <f>SUM($J$10,K10)</f>
        <v>5814.74</v>
      </c>
      <c r="E10" s="4">
        <f>SUM($J$10,L10)</f>
        <v>6152.91</v>
      </c>
      <c r="F10" s="4">
        <f>SUM($J$10,M10)</f>
        <v>6706.4</v>
      </c>
      <c r="G10" s="4">
        <f>SUM($J$10,N10)</f>
        <v>7935.25</v>
      </c>
      <c r="H10" s="2"/>
      <c r="I10" s="2"/>
      <c r="J10" s="14">
        <f>'до 150 кВт'!$J$10</f>
        <v>4608.74</v>
      </c>
      <c r="K10" s="13">
        <f>$K$8</f>
        <v>1206</v>
      </c>
      <c r="L10" s="13">
        <f>$L$8</f>
        <v>1544.17</v>
      </c>
      <c r="M10" s="13">
        <f>$M$8</f>
        <v>2097.66</v>
      </c>
      <c r="N10" s="13">
        <f>$N$8</f>
        <v>3326.5099999999998</v>
      </c>
      <c r="O10" s="2"/>
      <c r="P10" s="2"/>
      <c r="Q10" s="2"/>
      <c r="R10" s="2"/>
      <c r="S10" s="2"/>
      <c r="T10" s="2"/>
      <c r="U10" s="2"/>
    </row>
    <row r="11" spans="10:14" ht="12.75">
      <c r="J11" s="2"/>
      <c r="K11" s="2"/>
      <c r="L11" s="2"/>
      <c r="M11" s="2"/>
      <c r="N11" s="2"/>
    </row>
    <row r="12" spans="1:8" ht="29.25" customHeight="1" thickBot="1">
      <c r="A12" s="20" t="s">
        <v>14</v>
      </c>
      <c r="B12" s="20"/>
      <c r="C12" s="20"/>
      <c r="D12" s="20"/>
      <c r="E12" s="20"/>
      <c r="F12" s="20"/>
      <c r="G12" s="20"/>
      <c r="H12" s="2"/>
    </row>
    <row r="13" spans="1:14" ht="15.75" thickBot="1">
      <c r="A13" s="21" t="s">
        <v>4</v>
      </c>
      <c r="B13" s="22"/>
      <c r="C13" s="23"/>
      <c r="D13" s="27" t="s">
        <v>5</v>
      </c>
      <c r="E13" s="27"/>
      <c r="F13" s="27"/>
      <c r="G13" s="28"/>
      <c r="H13" s="2"/>
      <c r="J13" s="19" t="s">
        <v>6</v>
      </c>
      <c r="K13" s="19" t="s">
        <v>3</v>
      </c>
      <c r="L13" s="19"/>
      <c r="M13" s="19"/>
      <c r="N13" s="19"/>
    </row>
    <row r="14" spans="1:14" ht="15.75" thickBot="1">
      <c r="A14" s="24"/>
      <c r="B14" s="25"/>
      <c r="C14" s="26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9"/>
      <c r="K14" s="6" t="s">
        <v>7</v>
      </c>
      <c r="L14" s="6" t="s">
        <v>8</v>
      </c>
      <c r="M14" s="6" t="s">
        <v>9</v>
      </c>
      <c r="N14" s="6" t="s">
        <v>10</v>
      </c>
    </row>
    <row r="15" spans="1:14" ht="19.5" customHeight="1" thickBot="1">
      <c r="A15" s="16" t="s">
        <v>11</v>
      </c>
      <c r="B15" s="17"/>
      <c r="C15" s="18"/>
      <c r="D15" s="4">
        <f>SUM($J$15,K15)</f>
        <v>2546.4700000000003</v>
      </c>
      <c r="E15" s="4">
        <f>SUM($J$15,L15)</f>
        <v>2884.6400000000003</v>
      </c>
      <c r="F15" s="4">
        <f>SUM($J$15,M15)</f>
        <v>3438.13</v>
      </c>
      <c r="G15" s="4">
        <f>SUM($J$15,N15)</f>
        <v>4666.98</v>
      </c>
      <c r="H15" s="2"/>
      <c r="J15" s="15">
        <f>'до 150 кВт'!$J$15</f>
        <v>1340.47</v>
      </c>
      <c r="K15" s="13">
        <f>$K$8</f>
        <v>1206</v>
      </c>
      <c r="L15" s="13">
        <f>$L$8</f>
        <v>1544.17</v>
      </c>
      <c r="M15" s="13">
        <f>$M$8</f>
        <v>2097.66</v>
      </c>
      <c r="N15" s="13">
        <f>$N$8</f>
        <v>3326.5099999999998</v>
      </c>
    </row>
    <row r="16" spans="1:14" ht="19.5" customHeight="1" thickBot="1">
      <c r="A16" s="16" t="s">
        <v>15</v>
      </c>
      <c r="B16" s="17"/>
      <c r="C16" s="18"/>
      <c r="D16" s="4">
        <f>SUM($J$16,K16)</f>
        <v>4471.3</v>
      </c>
      <c r="E16" s="4">
        <f>SUM($J$16,L16)</f>
        <v>4809.47</v>
      </c>
      <c r="F16" s="4">
        <f>SUM($J$16,M16)</f>
        <v>5362.96</v>
      </c>
      <c r="G16" s="4">
        <f>SUM($J$16,N16)</f>
        <v>6591.8099999999995</v>
      </c>
      <c r="H16" s="2"/>
      <c r="J16" s="15">
        <f>'до 150 кВт'!$J$16</f>
        <v>3265.3</v>
      </c>
      <c r="K16" s="13">
        <f>$K$8</f>
        <v>1206</v>
      </c>
      <c r="L16" s="13">
        <f>$L$8</f>
        <v>1544.17</v>
      </c>
      <c r="M16" s="13">
        <f>$M$8</f>
        <v>2097.66</v>
      </c>
      <c r="N16" s="13">
        <f>$N$8</f>
        <v>3326.5099999999998</v>
      </c>
    </row>
  </sheetData>
  <sheetProtection/>
  <mergeCells count="19">
    <mergeCell ref="A13:C14"/>
    <mergeCell ref="D13:G13"/>
    <mergeCell ref="A1:C1"/>
    <mergeCell ref="A3:D3"/>
    <mergeCell ref="A4:G4"/>
    <mergeCell ref="A5:G5"/>
    <mergeCell ref="A6:C7"/>
    <mergeCell ref="D6:G6"/>
    <mergeCell ref="F3:G3"/>
    <mergeCell ref="A15:C15"/>
    <mergeCell ref="A16:C16"/>
    <mergeCell ref="J6:J7"/>
    <mergeCell ref="K6:N6"/>
    <mergeCell ref="J13:J14"/>
    <mergeCell ref="K13:N13"/>
    <mergeCell ref="A8:C8"/>
    <mergeCell ref="A9:C9"/>
    <mergeCell ref="A10:C10"/>
    <mergeCell ref="A12:G12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U16"/>
  <sheetViews>
    <sheetView view="pageBreakPreview" zoomScale="145" zoomScaleNormal="11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E23" sqref="E23"/>
    </sheetView>
  </sheetViews>
  <sheetFormatPr defaultColWidth="9.00390625" defaultRowHeight="12.75" outlineLevelCol="1"/>
  <cols>
    <col min="4" max="7" width="15.75390625" style="1" customWidth="1"/>
    <col min="10" max="14" width="9.125" style="0" hidden="1" customWidth="1" outlineLevel="1"/>
    <col min="15" max="15" width="9.125" style="0" customWidth="1" collapsed="1"/>
  </cols>
  <sheetData>
    <row r="1" spans="1:3" ht="12.75">
      <c r="A1" s="29" t="str">
        <f>'до 150 кВт'!A1:C1</f>
        <v>НОЯБРЬ 2015 г.</v>
      </c>
      <c r="B1" s="29"/>
      <c r="C1" s="29"/>
    </row>
    <row r="3" spans="1:19" ht="15.75">
      <c r="A3" s="30" t="s">
        <v>0</v>
      </c>
      <c r="B3" s="30"/>
      <c r="C3" s="30"/>
      <c r="D3" s="30"/>
      <c r="E3" s="7"/>
      <c r="F3" s="29" t="s">
        <v>18</v>
      </c>
      <c r="G3" s="2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31.5" customHeight="1">
      <c r="A4" s="20" t="s">
        <v>1</v>
      </c>
      <c r="B4" s="20"/>
      <c r="C4" s="20"/>
      <c r="D4" s="20"/>
      <c r="E4" s="20"/>
      <c r="F4" s="20"/>
      <c r="G4" s="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34.5" customHeight="1" thickBot="1">
      <c r="A5" s="20" t="s">
        <v>2</v>
      </c>
      <c r="B5" s="20"/>
      <c r="C5" s="20"/>
      <c r="D5" s="20"/>
      <c r="E5" s="20"/>
      <c r="F5" s="20"/>
      <c r="G5" s="2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21" ht="15.75" customHeight="1" thickBot="1">
      <c r="A6" s="21" t="s">
        <v>4</v>
      </c>
      <c r="B6" s="22"/>
      <c r="C6" s="23"/>
      <c r="D6" s="27" t="s">
        <v>5</v>
      </c>
      <c r="E6" s="27"/>
      <c r="F6" s="27"/>
      <c r="G6" s="28"/>
      <c r="H6" s="2"/>
      <c r="I6" s="2"/>
      <c r="J6" s="19" t="s">
        <v>6</v>
      </c>
      <c r="K6" s="19" t="s">
        <v>3</v>
      </c>
      <c r="L6" s="19"/>
      <c r="M6" s="19"/>
      <c r="N6" s="19"/>
      <c r="O6" s="2"/>
      <c r="P6" s="2"/>
      <c r="Q6" s="2"/>
      <c r="R6" s="2"/>
      <c r="S6" s="2"/>
      <c r="T6" s="2"/>
      <c r="U6" s="2"/>
    </row>
    <row r="7" spans="1:21" ht="15.75" thickBot="1">
      <c r="A7" s="24"/>
      <c r="B7" s="25"/>
      <c r="C7" s="26"/>
      <c r="D7" s="3" t="s">
        <v>7</v>
      </c>
      <c r="E7" s="3" t="s">
        <v>8</v>
      </c>
      <c r="F7" s="3" t="s">
        <v>9</v>
      </c>
      <c r="G7" s="3" t="s">
        <v>10</v>
      </c>
      <c r="H7" s="2"/>
      <c r="I7" s="2"/>
      <c r="J7" s="19"/>
      <c r="K7" s="6" t="s">
        <v>7</v>
      </c>
      <c r="L7" s="6" t="s">
        <v>8</v>
      </c>
      <c r="M7" s="6" t="s">
        <v>9</v>
      </c>
      <c r="N7" s="6" t="s">
        <v>10</v>
      </c>
      <c r="O7" s="2"/>
      <c r="P7" s="2"/>
      <c r="Q7" s="2"/>
      <c r="R7" s="2"/>
      <c r="S7" s="2"/>
      <c r="T7" s="2"/>
      <c r="U7" s="2"/>
    </row>
    <row r="8" spans="1:21" ht="19.5" customHeight="1" thickBot="1">
      <c r="A8" s="16" t="s">
        <v>11</v>
      </c>
      <c r="B8" s="17"/>
      <c r="C8" s="18"/>
      <c r="D8" s="4">
        <f>SUM($J$8,K8)</f>
        <v>2515.32</v>
      </c>
      <c r="E8" s="4">
        <f>SUM($J$8,L8)</f>
        <v>2853.49</v>
      </c>
      <c r="F8" s="4">
        <f>SUM($J$8,M8)</f>
        <v>3406.9799999999996</v>
      </c>
      <c r="G8" s="4">
        <f>SUM($J$8,N8)</f>
        <v>4635.83</v>
      </c>
      <c r="H8" s="2"/>
      <c r="I8" s="2"/>
      <c r="J8" s="14">
        <f>'до 150 кВт'!$J$8</f>
        <v>1340.47</v>
      </c>
      <c r="K8" s="12">
        <v>1174.8500000000001</v>
      </c>
      <c r="L8" s="12">
        <v>1513.02</v>
      </c>
      <c r="M8" s="12">
        <v>2066.5099999999998</v>
      </c>
      <c r="N8" s="12">
        <v>3295.3599999999997</v>
      </c>
      <c r="O8" s="2"/>
      <c r="P8" s="2"/>
      <c r="Q8" s="2"/>
      <c r="R8" s="2"/>
      <c r="S8" s="2"/>
      <c r="T8" s="2"/>
      <c r="U8" s="2"/>
    </row>
    <row r="9" spans="1:21" ht="19.5" customHeight="1" thickBot="1">
      <c r="A9" s="16" t="s">
        <v>12</v>
      </c>
      <c r="B9" s="17"/>
      <c r="C9" s="18"/>
      <c r="D9" s="4">
        <f>SUM($J$9,K9)</f>
        <v>3574.8</v>
      </c>
      <c r="E9" s="4">
        <f>SUM($J$9,L9)</f>
        <v>3912.97</v>
      </c>
      <c r="F9" s="4">
        <f>SUM($J$9,M9)</f>
        <v>4466.459999999999</v>
      </c>
      <c r="G9" s="4">
        <f>SUM($J$9,N9)</f>
        <v>5695.3099999999995</v>
      </c>
      <c r="H9" s="2"/>
      <c r="I9" s="2"/>
      <c r="J9" s="14">
        <f>'до 150 кВт'!$J$9</f>
        <v>2399.95</v>
      </c>
      <c r="K9" s="13">
        <f>$K$8</f>
        <v>1174.8500000000001</v>
      </c>
      <c r="L9" s="13">
        <f>$L$8</f>
        <v>1513.02</v>
      </c>
      <c r="M9" s="13">
        <f>$M$8</f>
        <v>2066.5099999999998</v>
      </c>
      <c r="N9" s="13">
        <f>$N$8</f>
        <v>3295.3599999999997</v>
      </c>
      <c r="O9" s="2"/>
      <c r="P9" s="2"/>
      <c r="Q9" s="2"/>
      <c r="R9" s="2"/>
      <c r="S9" s="2"/>
      <c r="T9" s="2"/>
      <c r="U9" s="2"/>
    </row>
    <row r="10" spans="1:21" ht="19.5" customHeight="1" thickBot="1">
      <c r="A10" s="16" t="s">
        <v>13</v>
      </c>
      <c r="B10" s="17"/>
      <c r="C10" s="18"/>
      <c r="D10" s="4">
        <f>SUM($J$10,K10)</f>
        <v>5783.59</v>
      </c>
      <c r="E10" s="4">
        <f>SUM($J$10,L10)</f>
        <v>6121.76</v>
      </c>
      <c r="F10" s="4">
        <f>SUM($J$10,M10)</f>
        <v>6675.25</v>
      </c>
      <c r="G10" s="4">
        <f>SUM($J$10,N10)</f>
        <v>7904.099999999999</v>
      </c>
      <c r="H10" s="2"/>
      <c r="I10" s="2"/>
      <c r="J10" s="14">
        <f>'до 150 кВт'!$J$10</f>
        <v>4608.74</v>
      </c>
      <c r="K10" s="13">
        <f>$K$8</f>
        <v>1174.8500000000001</v>
      </c>
      <c r="L10" s="13">
        <f>$L$8</f>
        <v>1513.02</v>
      </c>
      <c r="M10" s="13">
        <f>$M$8</f>
        <v>2066.5099999999998</v>
      </c>
      <c r="N10" s="13">
        <f>$N$8</f>
        <v>3295.3599999999997</v>
      </c>
      <c r="O10" s="2"/>
      <c r="P10" s="2"/>
      <c r="Q10" s="2"/>
      <c r="R10" s="2"/>
      <c r="S10" s="2"/>
      <c r="T10" s="2"/>
      <c r="U10" s="2"/>
    </row>
    <row r="11" spans="10:14" ht="12.75">
      <c r="J11" s="2"/>
      <c r="K11" s="2"/>
      <c r="L11" s="2"/>
      <c r="M11" s="2"/>
      <c r="N11" s="2"/>
    </row>
    <row r="12" spans="1:8" ht="29.25" customHeight="1" thickBot="1">
      <c r="A12" s="20" t="s">
        <v>14</v>
      </c>
      <c r="B12" s="20"/>
      <c r="C12" s="20"/>
      <c r="D12" s="20"/>
      <c r="E12" s="20"/>
      <c r="F12" s="20"/>
      <c r="G12" s="20"/>
      <c r="H12" s="2"/>
    </row>
    <row r="13" spans="1:14" ht="15.75" thickBot="1">
      <c r="A13" s="21" t="s">
        <v>4</v>
      </c>
      <c r="B13" s="22"/>
      <c r="C13" s="23"/>
      <c r="D13" s="27" t="s">
        <v>5</v>
      </c>
      <c r="E13" s="27"/>
      <c r="F13" s="27"/>
      <c r="G13" s="28"/>
      <c r="H13" s="2"/>
      <c r="J13" s="19" t="s">
        <v>6</v>
      </c>
      <c r="K13" s="19" t="s">
        <v>3</v>
      </c>
      <c r="L13" s="19"/>
      <c r="M13" s="19"/>
      <c r="N13" s="19"/>
    </row>
    <row r="14" spans="1:14" ht="15.75" thickBot="1">
      <c r="A14" s="24"/>
      <c r="B14" s="25"/>
      <c r="C14" s="26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9"/>
      <c r="K14" s="6" t="s">
        <v>7</v>
      </c>
      <c r="L14" s="6" t="s">
        <v>8</v>
      </c>
      <c r="M14" s="6" t="s">
        <v>9</v>
      </c>
      <c r="N14" s="6" t="s">
        <v>10</v>
      </c>
    </row>
    <row r="15" spans="1:14" ht="19.5" customHeight="1" thickBot="1">
      <c r="A15" s="16" t="s">
        <v>11</v>
      </c>
      <c r="B15" s="17"/>
      <c r="C15" s="18"/>
      <c r="D15" s="4">
        <f>SUM($J$15,K15)</f>
        <v>2515.32</v>
      </c>
      <c r="E15" s="4">
        <f>SUM($J$15,L15)</f>
        <v>2853.49</v>
      </c>
      <c r="F15" s="4">
        <f>SUM($J$15,M15)</f>
        <v>3406.9799999999996</v>
      </c>
      <c r="G15" s="4">
        <f>SUM($J$15,N15)</f>
        <v>4635.83</v>
      </c>
      <c r="H15" s="2"/>
      <c r="J15" s="15">
        <f>'до 150 кВт'!$J$15</f>
        <v>1340.47</v>
      </c>
      <c r="K15" s="13">
        <f>$K$8</f>
        <v>1174.8500000000001</v>
      </c>
      <c r="L15" s="13">
        <f>$L$8</f>
        <v>1513.02</v>
      </c>
      <c r="M15" s="13">
        <f>$M$8</f>
        <v>2066.5099999999998</v>
      </c>
      <c r="N15" s="13">
        <f>$N$8</f>
        <v>3295.3599999999997</v>
      </c>
    </row>
    <row r="16" spans="1:14" ht="19.5" customHeight="1" thickBot="1">
      <c r="A16" s="16" t="s">
        <v>15</v>
      </c>
      <c r="B16" s="17"/>
      <c r="C16" s="18"/>
      <c r="D16" s="4">
        <f>SUM($J$16,K16)</f>
        <v>4440.150000000001</v>
      </c>
      <c r="E16" s="4">
        <f>SUM($J$16,L16)</f>
        <v>4778.32</v>
      </c>
      <c r="F16" s="4">
        <f>SUM($J$16,M16)</f>
        <v>5331.8099999999995</v>
      </c>
      <c r="G16" s="4">
        <f>SUM($J$16,N16)</f>
        <v>6560.66</v>
      </c>
      <c r="H16" s="2"/>
      <c r="J16" s="15">
        <f>'до 150 кВт'!$J$16</f>
        <v>3265.3</v>
      </c>
      <c r="K16" s="13">
        <f>$K$8</f>
        <v>1174.8500000000001</v>
      </c>
      <c r="L16" s="13">
        <f>$L$8</f>
        <v>1513.02</v>
      </c>
      <c r="M16" s="13">
        <f>$M$8</f>
        <v>2066.5099999999998</v>
      </c>
      <c r="N16" s="13">
        <f>$N$8</f>
        <v>3295.3599999999997</v>
      </c>
    </row>
  </sheetData>
  <sheetProtection/>
  <mergeCells count="19">
    <mergeCell ref="A13:C14"/>
    <mergeCell ref="D13:G13"/>
    <mergeCell ref="A1:C1"/>
    <mergeCell ref="A3:D3"/>
    <mergeCell ref="A4:G4"/>
    <mergeCell ref="A5:G5"/>
    <mergeCell ref="A6:C7"/>
    <mergeCell ref="D6:G6"/>
    <mergeCell ref="F3:G3"/>
    <mergeCell ref="A15:C15"/>
    <mergeCell ref="A16:C16"/>
    <mergeCell ref="J6:J7"/>
    <mergeCell ref="K6:N6"/>
    <mergeCell ref="J13:J14"/>
    <mergeCell ref="K13:N13"/>
    <mergeCell ref="A8:C8"/>
    <mergeCell ref="A9:C9"/>
    <mergeCell ref="A10:C10"/>
    <mergeCell ref="A12:G12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U16"/>
  <sheetViews>
    <sheetView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E15" sqref="E15"/>
    </sheetView>
  </sheetViews>
  <sheetFormatPr defaultColWidth="9.00390625" defaultRowHeight="12.75" outlineLevelCol="1"/>
  <cols>
    <col min="4" max="7" width="15.75390625" style="1" customWidth="1"/>
    <col min="10" max="14" width="9.125" style="0" hidden="1" customWidth="1" outlineLevel="1"/>
    <col min="15" max="15" width="9.125" style="0" customWidth="1" collapsed="1"/>
  </cols>
  <sheetData>
    <row r="1" spans="1:3" ht="12.75">
      <c r="A1" s="29" t="str">
        <f>'до 150 кВт'!A1:C1</f>
        <v>НОЯБРЬ 2015 г.</v>
      </c>
      <c r="B1" s="29"/>
      <c r="C1" s="29"/>
    </row>
    <row r="3" spans="1:19" ht="15.75">
      <c r="A3" s="30" t="s">
        <v>0</v>
      </c>
      <c r="B3" s="30"/>
      <c r="C3" s="30"/>
      <c r="D3" s="30"/>
      <c r="E3" s="7"/>
      <c r="F3" s="29" t="s">
        <v>19</v>
      </c>
      <c r="G3" s="2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31.5" customHeight="1">
      <c r="A4" s="20" t="s">
        <v>1</v>
      </c>
      <c r="B4" s="20"/>
      <c r="C4" s="20"/>
      <c r="D4" s="20"/>
      <c r="E4" s="20"/>
      <c r="F4" s="20"/>
      <c r="G4" s="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34.5" customHeight="1" thickBot="1">
      <c r="A5" s="20" t="s">
        <v>2</v>
      </c>
      <c r="B5" s="20"/>
      <c r="C5" s="20"/>
      <c r="D5" s="20"/>
      <c r="E5" s="20"/>
      <c r="F5" s="20"/>
      <c r="G5" s="2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21" ht="15.75" customHeight="1" thickBot="1">
      <c r="A6" s="21" t="s">
        <v>4</v>
      </c>
      <c r="B6" s="22"/>
      <c r="C6" s="23"/>
      <c r="D6" s="27" t="s">
        <v>5</v>
      </c>
      <c r="E6" s="27"/>
      <c r="F6" s="27"/>
      <c r="G6" s="28"/>
      <c r="H6" s="2"/>
      <c r="I6" s="2"/>
      <c r="J6" s="19" t="s">
        <v>6</v>
      </c>
      <c r="K6" s="19" t="s">
        <v>3</v>
      </c>
      <c r="L6" s="19"/>
      <c r="M6" s="19"/>
      <c r="N6" s="19"/>
      <c r="O6" s="2"/>
      <c r="P6" s="2"/>
      <c r="Q6" s="2"/>
      <c r="R6" s="2"/>
      <c r="S6" s="2"/>
      <c r="T6" s="2"/>
      <c r="U6" s="2"/>
    </row>
    <row r="7" spans="1:21" ht="15.75" thickBot="1">
      <c r="A7" s="24"/>
      <c r="B7" s="25"/>
      <c r="C7" s="26"/>
      <c r="D7" s="3" t="s">
        <v>7</v>
      </c>
      <c r="E7" s="3" t="s">
        <v>8</v>
      </c>
      <c r="F7" s="3" t="s">
        <v>9</v>
      </c>
      <c r="G7" s="3" t="s">
        <v>10</v>
      </c>
      <c r="H7" s="2"/>
      <c r="I7" s="2"/>
      <c r="J7" s="19"/>
      <c r="K7" s="6" t="s">
        <v>7</v>
      </c>
      <c r="L7" s="6" t="s">
        <v>8</v>
      </c>
      <c r="M7" s="6" t="s">
        <v>9</v>
      </c>
      <c r="N7" s="6" t="s">
        <v>10</v>
      </c>
      <c r="O7" s="2"/>
      <c r="P7" s="2"/>
      <c r="Q7" s="2"/>
      <c r="R7" s="2"/>
      <c r="S7" s="2"/>
      <c r="T7" s="2"/>
      <c r="U7" s="2"/>
    </row>
    <row r="8" spans="1:21" ht="19.5" customHeight="1" thickBot="1">
      <c r="A8" s="16" t="s">
        <v>11</v>
      </c>
      <c r="B8" s="17"/>
      <c r="C8" s="18"/>
      <c r="D8" s="4">
        <f>SUM($J$8,K8)</f>
        <v>2487.4300000000003</v>
      </c>
      <c r="E8" s="4">
        <f>SUM($J$8,L8)</f>
        <v>2825.6</v>
      </c>
      <c r="F8" s="4">
        <f>SUM($J$8,M8)</f>
        <v>3379.09</v>
      </c>
      <c r="G8" s="4">
        <f>SUM($J$8,N8)</f>
        <v>4607.94</v>
      </c>
      <c r="H8" s="2"/>
      <c r="I8" s="2"/>
      <c r="J8" s="14">
        <f>'до 150 кВт'!$J$8</f>
        <v>1340.47</v>
      </c>
      <c r="K8" s="12">
        <v>1146.96</v>
      </c>
      <c r="L8" s="12">
        <v>1485.1299999999999</v>
      </c>
      <c r="M8" s="12">
        <v>2038.62</v>
      </c>
      <c r="N8" s="12">
        <v>3267.47</v>
      </c>
      <c r="O8" s="2"/>
      <c r="P8" s="5"/>
      <c r="Q8" s="2"/>
      <c r="R8" s="2"/>
      <c r="S8" s="2"/>
      <c r="T8" s="2"/>
      <c r="U8" s="2"/>
    </row>
    <row r="9" spans="1:21" ht="19.5" customHeight="1" thickBot="1">
      <c r="A9" s="16" t="s">
        <v>12</v>
      </c>
      <c r="B9" s="17"/>
      <c r="C9" s="18"/>
      <c r="D9" s="4">
        <f>SUM($J$9,K9)</f>
        <v>3546.91</v>
      </c>
      <c r="E9" s="4">
        <f>SUM($J$9,L9)</f>
        <v>3885.08</v>
      </c>
      <c r="F9" s="4">
        <f>SUM($J$9,M9)</f>
        <v>4438.57</v>
      </c>
      <c r="G9" s="4">
        <f>SUM($J$9,N9)</f>
        <v>5667.42</v>
      </c>
      <c r="H9" s="2"/>
      <c r="I9" s="2"/>
      <c r="J9" s="14">
        <f>'до 150 кВт'!$J$9</f>
        <v>2399.95</v>
      </c>
      <c r="K9" s="13">
        <f>$K$8</f>
        <v>1146.96</v>
      </c>
      <c r="L9" s="13">
        <f>$L$8</f>
        <v>1485.1299999999999</v>
      </c>
      <c r="M9" s="13">
        <f>$M$8</f>
        <v>2038.62</v>
      </c>
      <c r="N9" s="13">
        <f>$N$8</f>
        <v>3267.47</v>
      </c>
      <c r="O9" s="2"/>
      <c r="P9" s="5"/>
      <c r="Q9" s="2"/>
      <c r="R9" s="2"/>
      <c r="S9" s="2"/>
      <c r="T9" s="2"/>
      <c r="U9" s="2"/>
    </row>
    <row r="10" spans="1:21" ht="19.5" customHeight="1" thickBot="1">
      <c r="A10" s="16" t="s">
        <v>13</v>
      </c>
      <c r="B10" s="17"/>
      <c r="C10" s="18"/>
      <c r="D10" s="4">
        <f>SUM($J$10,K10)</f>
        <v>5755.7</v>
      </c>
      <c r="E10" s="4">
        <f>SUM($J$10,L10)</f>
        <v>6093.87</v>
      </c>
      <c r="F10" s="4">
        <f>SUM($J$10,M10)</f>
        <v>6647.36</v>
      </c>
      <c r="G10" s="4">
        <f>SUM($J$10,N10)</f>
        <v>7876.209999999999</v>
      </c>
      <c r="H10" s="2"/>
      <c r="I10" s="2"/>
      <c r="J10" s="14">
        <f>'до 150 кВт'!$J$10</f>
        <v>4608.74</v>
      </c>
      <c r="K10" s="13">
        <f>$K$8</f>
        <v>1146.96</v>
      </c>
      <c r="L10" s="13">
        <f>$L$8</f>
        <v>1485.1299999999999</v>
      </c>
      <c r="M10" s="13">
        <f>$M$8</f>
        <v>2038.62</v>
      </c>
      <c r="N10" s="13">
        <f>$N$8</f>
        <v>3267.47</v>
      </c>
      <c r="O10" s="2"/>
      <c r="P10" s="5"/>
      <c r="Q10" s="2"/>
      <c r="R10" s="2"/>
      <c r="S10" s="2"/>
      <c r="T10" s="2"/>
      <c r="U10" s="2"/>
    </row>
    <row r="11" spans="10:14" ht="12.75">
      <c r="J11" s="2"/>
      <c r="K11" s="2"/>
      <c r="L11" s="2"/>
      <c r="M11" s="2"/>
      <c r="N11" s="2"/>
    </row>
    <row r="12" spans="1:8" ht="29.25" customHeight="1" thickBot="1">
      <c r="A12" s="20" t="s">
        <v>14</v>
      </c>
      <c r="B12" s="20"/>
      <c r="C12" s="20"/>
      <c r="D12" s="20"/>
      <c r="E12" s="20"/>
      <c r="F12" s="20"/>
      <c r="G12" s="20"/>
      <c r="H12" s="2"/>
    </row>
    <row r="13" spans="1:14" ht="15.75" thickBot="1">
      <c r="A13" s="21" t="s">
        <v>4</v>
      </c>
      <c r="B13" s="22"/>
      <c r="C13" s="23"/>
      <c r="D13" s="27" t="s">
        <v>5</v>
      </c>
      <c r="E13" s="27"/>
      <c r="F13" s="27"/>
      <c r="G13" s="28"/>
      <c r="H13" s="2"/>
      <c r="J13" s="19" t="s">
        <v>6</v>
      </c>
      <c r="K13" s="19" t="s">
        <v>3</v>
      </c>
      <c r="L13" s="19"/>
      <c r="M13" s="19"/>
      <c r="N13" s="19"/>
    </row>
    <row r="14" spans="1:14" ht="15.75" thickBot="1">
      <c r="A14" s="24"/>
      <c r="B14" s="25"/>
      <c r="C14" s="26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9"/>
      <c r="K14" s="6" t="s">
        <v>7</v>
      </c>
      <c r="L14" s="6" t="s">
        <v>8</v>
      </c>
      <c r="M14" s="6" t="s">
        <v>9</v>
      </c>
      <c r="N14" s="6" t="s">
        <v>10</v>
      </c>
    </row>
    <row r="15" spans="1:14" ht="19.5" customHeight="1" thickBot="1">
      <c r="A15" s="16" t="s">
        <v>11</v>
      </c>
      <c r="B15" s="17"/>
      <c r="C15" s="18"/>
      <c r="D15" s="4">
        <f>SUM($J$15,K15)</f>
        <v>2487.4300000000003</v>
      </c>
      <c r="E15" s="4">
        <f>SUM($J$15,L15)</f>
        <v>2825.6</v>
      </c>
      <c r="F15" s="4">
        <f>SUM($J$15,M15)</f>
        <v>3379.09</v>
      </c>
      <c r="G15" s="4">
        <f>SUM($J$15,N15)</f>
        <v>4607.94</v>
      </c>
      <c r="H15" s="2"/>
      <c r="J15" s="15">
        <f>'до 150 кВт'!$J$15</f>
        <v>1340.47</v>
      </c>
      <c r="K15" s="13">
        <f>$K$8</f>
        <v>1146.96</v>
      </c>
      <c r="L15" s="13">
        <f>$L$8</f>
        <v>1485.1299999999999</v>
      </c>
      <c r="M15" s="13">
        <f>$M$8</f>
        <v>2038.62</v>
      </c>
      <c r="N15" s="13">
        <f>$N$8</f>
        <v>3267.47</v>
      </c>
    </row>
    <row r="16" spans="1:14" ht="19.5" customHeight="1" thickBot="1">
      <c r="A16" s="16" t="s">
        <v>15</v>
      </c>
      <c r="B16" s="17"/>
      <c r="C16" s="18"/>
      <c r="D16" s="4">
        <f>SUM($J$16,K16)</f>
        <v>4412.26</v>
      </c>
      <c r="E16" s="4">
        <f>SUM($J$16,L16)</f>
        <v>4750.43</v>
      </c>
      <c r="F16" s="4">
        <f>SUM($J$16,M16)</f>
        <v>5303.92</v>
      </c>
      <c r="G16" s="4">
        <f>SUM($J$16,N16)</f>
        <v>6532.77</v>
      </c>
      <c r="H16" s="2"/>
      <c r="J16" s="15">
        <f>'до 150 кВт'!$J$16</f>
        <v>3265.3</v>
      </c>
      <c r="K16" s="13">
        <f>$K$8</f>
        <v>1146.96</v>
      </c>
      <c r="L16" s="13">
        <f>$L$8</f>
        <v>1485.1299999999999</v>
      </c>
      <c r="M16" s="13">
        <f>$M$8</f>
        <v>2038.62</v>
      </c>
      <c r="N16" s="13">
        <f>$N$8</f>
        <v>3267.47</v>
      </c>
    </row>
  </sheetData>
  <sheetProtection/>
  <mergeCells count="19">
    <mergeCell ref="A13:C14"/>
    <mergeCell ref="D13:G13"/>
    <mergeCell ref="A1:C1"/>
    <mergeCell ref="A3:D3"/>
    <mergeCell ref="A4:G4"/>
    <mergeCell ref="A5:G5"/>
    <mergeCell ref="A6:C7"/>
    <mergeCell ref="D6:G6"/>
    <mergeCell ref="F3:G3"/>
    <mergeCell ref="A15:C15"/>
    <mergeCell ref="A16:C16"/>
    <mergeCell ref="J6:J7"/>
    <mergeCell ref="K6:N6"/>
    <mergeCell ref="J13:J14"/>
    <mergeCell ref="K13:N13"/>
    <mergeCell ref="A8:C8"/>
    <mergeCell ref="A9:C9"/>
    <mergeCell ref="A10:C10"/>
    <mergeCell ref="A12:G12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Админ</cp:lastModifiedBy>
  <cp:lastPrinted>2014-09-15T06:48:15Z</cp:lastPrinted>
  <dcterms:created xsi:type="dcterms:W3CDTF">2013-03-18T10:20:05Z</dcterms:created>
  <dcterms:modified xsi:type="dcterms:W3CDTF">2015-12-10T12:01:36Z</dcterms:modified>
  <cp:category/>
  <cp:version/>
  <cp:contentType/>
  <cp:contentStatus/>
</cp:coreProperties>
</file>