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  <externalReference r:id="rId10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<sst xmlns="http://schemas.openxmlformats.org/spreadsheetml/2006/main" count="257" uniqueCount="23">
  <si>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</si>
  <si>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</si>
  <si>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</si>
  <si>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</si>
  <si>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</si>
  <si>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</si>
  <si>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</si>
  <si>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</si>
  <si>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</si>
  <si>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</si>
  <si>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</si>
  <si>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</si>
  <si>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</si>
  <si>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</si>
  <si>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</si>
  <si>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</si>
  <si>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</si>
  <si>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</si>
  <si>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</si>
  <si>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</si>
  <si>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</si>
  <si>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МАРТ 2016 г.</t>
  </si>
  <si>
    <t>---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</si>
</sst>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3;&#1086;&#1103;&#1073;&#1088;&#1100;\&#1055;&#1091;&#1073;&#1083;&#1080;&#1082;&#1072;&#1094;&#1080;&#1103;\2-6_&#1062;&#1050;\2_&#1062;&#1050;_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71;&#1085;&#1074;&#1072;&#1088;&#1100;\&#1055;&#1091;&#1073;&#1083;&#1080;&#1082;&#1072;&#1094;&#1080;&#1103;\2-6_&#1062;&#1050;\2_&#1062;&#1050;_01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71;&#1085;&#1074;&#1072;&#1088;&#1100;\&#1044;&#1072;&#1085;&#1085;&#1099;&#1077;_&#1040;&#1058;&#1057;\&#1057;&#1086;&#1089;&#1090;&#1072;&#1074;&#1083;&#1103;&#1102;&#1097;&#1080;&#1077;_&#1055;&#1059;&#1053;&#1062;_01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7" t="s">
        <v>21</v>
      </c>
      <c r="B1" s="27"/>
      <c r="C1" s="27"/>
    </row>
    <row r="3" spans="1:19" ht="15.75">
      <c r="A3" s="28" t="s">
        <v>0</v>
      </c>
      <c r="B3" s="28"/>
      <c r="C3" s="28"/>
      <c r="D3" s="28"/>
      <c r="E3" s="6"/>
      <c r="F3" s="27" t="s">
        <v>16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15" t="s">
        <v>5</v>
      </c>
      <c r="E6" s="15"/>
      <c r="F6" s="15"/>
      <c r="G6" s="16"/>
      <c r="H6" s="2"/>
      <c r="I6" s="2"/>
      <c r="J6" s="20" t="s">
        <v>6</v>
      </c>
      <c r="K6" s="20" t="s">
        <v>3</v>
      </c>
      <c r="L6" s="20"/>
      <c r="M6" s="20"/>
      <c r="N6" s="20"/>
      <c r="O6" s="2"/>
      <c r="P6" s="20" t="s">
        <v>20</v>
      </c>
      <c r="Q6" s="20"/>
      <c r="R6" s="20"/>
      <c r="S6" s="20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20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7" t="s">
        <v>11</v>
      </c>
      <c r="B8" s="18"/>
      <c r="C8" s="19"/>
      <c r="D8" s="4">
        <f>SUM($J$8,K8)</f>
        <v>2630.83</v>
      </c>
      <c r="E8" s="4">
        <f>SUM($J$8,L8)</f>
        <v>2969</v>
      </c>
      <c r="F8" s="4">
        <f>SUM($J$8,M8)</f>
        <v>3522.49</v>
      </c>
      <c r="G8" s="4">
        <f>SUM($J$8,N8)</f>
        <v>4751.34</v>
      </c>
      <c r="H8" s="2"/>
      <c r="I8" s="9"/>
      <c r="J8" s="7">
        <v>1414.97</v>
      </c>
      <c r="K8" s="11">
        <v>1215.86</v>
      </c>
      <c r="L8" s="11">
        <v>1554.03</v>
      </c>
      <c r="M8" s="11">
        <v>2107.52</v>
      </c>
      <c r="N8" s="11">
        <v>3336.37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7" t="s">
        <v>12</v>
      </c>
      <c r="B9" s="18"/>
      <c r="C9" s="19"/>
      <c r="D9" s="4">
        <f>SUM($J$9,K9)</f>
        <v>3683.9300000000003</v>
      </c>
      <c r="E9" s="4">
        <f>SUM($J$9,L9)</f>
        <v>4022.1000000000004</v>
      </c>
      <c r="F9" s="4">
        <f>SUM($J$9,M9)</f>
        <v>4575.59</v>
      </c>
      <c r="G9" s="4">
        <f>SUM($J$9,N9)</f>
        <v>5804.4400000000005</v>
      </c>
      <c r="H9" s="2"/>
      <c r="I9" s="9"/>
      <c r="J9" s="7">
        <v>2468.07</v>
      </c>
      <c r="K9" s="12">
        <f>$K$8</f>
        <v>1215.86</v>
      </c>
      <c r="L9" s="12">
        <f>$L$8</f>
        <v>1554.03</v>
      </c>
      <c r="M9" s="12">
        <f>$M$8</f>
        <v>2107.52</v>
      </c>
      <c r="N9" s="12">
        <f>$N$8</f>
        <v>3336.37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7" t="s">
        <v>13</v>
      </c>
      <c r="B10" s="18"/>
      <c r="C10" s="19"/>
      <c r="D10" s="4">
        <f>SUM($J$10,K10)</f>
        <v>6306.88</v>
      </c>
      <c r="E10" s="4">
        <f>SUM($J$10,L10)</f>
        <v>6645.05</v>
      </c>
      <c r="F10" s="4">
        <f>SUM($J$10,M10)</f>
        <v>7198.540000000001</v>
      </c>
      <c r="G10" s="4">
        <f>SUM($J$10,N10)</f>
        <v>8427.39</v>
      </c>
      <c r="H10" s="2"/>
      <c r="I10" s="9"/>
      <c r="J10" s="7">
        <v>5091.02</v>
      </c>
      <c r="K10" s="12">
        <f>$K$8</f>
        <v>1215.86</v>
      </c>
      <c r="L10" s="12">
        <f>$L$8</f>
        <v>1554.03</v>
      </c>
      <c r="M10" s="12">
        <f>$M$8</f>
        <v>2107.52</v>
      </c>
      <c r="N10" s="12">
        <f>$N$8</f>
        <v>3336.37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1" t="s">
        <v>4</v>
      </c>
      <c r="B13" s="22"/>
      <c r="C13" s="23"/>
      <c r="D13" s="15" t="s">
        <v>5</v>
      </c>
      <c r="E13" s="15"/>
      <c r="F13" s="15"/>
      <c r="G13" s="16"/>
      <c r="H13" s="2"/>
      <c r="J13" s="20" t="s">
        <v>6</v>
      </c>
      <c r="K13" s="20" t="s">
        <v>3</v>
      </c>
      <c r="L13" s="20"/>
      <c r="M13" s="20"/>
      <c r="N13" s="20"/>
      <c r="P13" s="20" t="s">
        <v>3</v>
      </c>
      <c r="Q13" s="20"/>
      <c r="R13" s="20"/>
      <c r="S13" s="20"/>
    </row>
    <row r="14" spans="1:19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7" t="s">
        <v>11</v>
      </c>
      <c r="B15" s="18"/>
      <c r="C15" s="19"/>
      <c r="D15" s="4">
        <f>SUM($J$15,K15)</f>
        <v>2630.83</v>
      </c>
      <c r="E15" s="4">
        <f>SUM($J$15,L15)</f>
        <v>2969</v>
      </c>
      <c r="F15" s="4">
        <f>SUM($J$15,M15)</f>
        <v>3522.49</v>
      </c>
      <c r="G15" s="4">
        <f>SUM($J$15,N15)</f>
        <v>4751.34</v>
      </c>
      <c r="H15" s="2"/>
      <c r="J15" s="10">
        <v>1414.97</v>
      </c>
      <c r="K15" s="12">
        <f>$K$8</f>
        <v>1215.86</v>
      </c>
      <c r="L15" s="12">
        <f>$L$8</f>
        <v>1554.03</v>
      </c>
      <c r="M15" s="12">
        <f>$M$8</f>
        <v>2107.52</v>
      </c>
      <c r="N15" s="12">
        <f>$N$8</f>
        <v>3336.37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7" t="s">
        <v>15</v>
      </c>
      <c r="B16" s="18"/>
      <c r="C16" s="19"/>
      <c r="D16" s="4">
        <f>SUM($J$16,K16)</f>
        <v>4708.22</v>
      </c>
      <c r="E16" s="4">
        <f>SUM($J$16,L16)</f>
        <v>5046.39</v>
      </c>
      <c r="F16" s="4">
        <f>SUM($J$16,M16)</f>
        <v>5599.88</v>
      </c>
      <c r="G16" s="4">
        <f>SUM($J$16,N16)</f>
        <v>6828.73</v>
      </c>
      <c r="H16" s="2"/>
      <c r="J16" s="10">
        <v>3492.36</v>
      </c>
      <c r="K16" s="12">
        <f>$K$8</f>
        <v>1215.86</v>
      </c>
      <c r="L16" s="12">
        <f>$L$8</f>
        <v>1554.03</v>
      </c>
      <c r="M16" s="12">
        <f>$M$8</f>
        <v>2107.52</v>
      </c>
      <c r="N16" s="12">
        <f>$N$8</f>
        <v>3336.37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A15:C15"/>
    <mergeCell ref="A16:C16"/>
    <mergeCell ref="K6:N6"/>
    <mergeCell ref="J6:J7"/>
    <mergeCell ref="J13:J14"/>
    <mergeCell ref="K13:N13"/>
    <mergeCell ref="A8:C8"/>
    <mergeCell ref="A9:C9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P6:S6"/>
    <mergeCell ref="P13:S13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7" t="str">
        <f>'до 150 кВт'!A1:C1</f>
        <v>прогноз МАРТ 2016 г.</v>
      </c>
      <c r="B1" s="27"/>
      <c r="C1" s="27"/>
    </row>
    <row r="3" spans="1:19" ht="15.75">
      <c r="A3" s="28" t="s">
        <v>0</v>
      </c>
      <c r="B3" s="28"/>
      <c r="C3" s="28"/>
      <c r="D3" s="28"/>
      <c r="E3" s="6"/>
      <c r="F3" s="27" t="s">
        <v>17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15" t="s">
        <v>5</v>
      </c>
      <c r="E6" s="15"/>
      <c r="F6" s="15"/>
      <c r="G6" s="16"/>
      <c r="H6" s="2"/>
      <c r="I6" s="2"/>
      <c r="J6" s="20" t="s">
        <v>6</v>
      </c>
      <c r="K6" s="20" t="s">
        <v>3</v>
      </c>
      <c r="L6" s="20"/>
      <c r="M6" s="20"/>
      <c r="N6" s="20"/>
      <c r="O6" s="2"/>
      <c r="P6" s="20" t="s">
        <v>20</v>
      </c>
      <c r="Q6" s="20"/>
      <c r="R6" s="20"/>
      <c r="S6" s="20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20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7" t="s">
        <v>11</v>
      </c>
      <c r="B8" s="18"/>
      <c r="C8" s="19"/>
      <c r="D8" s="4">
        <f>SUM($J$8,K8)</f>
        <v>2622.1400000000003</v>
      </c>
      <c r="E8" s="4">
        <f>SUM($J$8,L8)</f>
        <v>2960.3100000000004</v>
      </c>
      <c r="F8" s="4">
        <f>SUM($J$8,M8)</f>
        <v>3513.8</v>
      </c>
      <c r="G8" s="4">
        <f>SUM($J$8,N8)</f>
        <v>4742.65</v>
      </c>
      <c r="H8" s="2"/>
      <c r="I8" s="2"/>
      <c r="J8" s="13">
        <f>'до 150 кВт'!$J$8</f>
        <v>1414.97</v>
      </c>
      <c r="K8" s="11">
        <v>1207.17</v>
      </c>
      <c r="L8" s="11">
        <v>1545.3400000000001</v>
      </c>
      <c r="M8" s="11">
        <v>2098.83</v>
      </c>
      <c r="N8" s="11">
        <v>3327.68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7" t="s">
        <v>12</v>
      </c>
      <c r="B9" s="18"/>
      <c r="C9" s="19"/>
      <c r="D9" s="4">
        <f>SUM($J$9,K9)</f>
        <v>3675.2400000000002</v>
      </c>
      <c r="E9" s="4">
        <f>SUM($J$9,L9)</f>
        <v>4013.4100000000003</v>
      </c>
      <c r="F9" s="4">
        <f>SUM($J$9,M9)</f>
        <v>4566.9</v>
      </c>
      <c r="G9" s="4">
        <f>SUM($J$9,N9)</f>
        <v>5795.75</v>
      </c>
      <c r="H9" s="2"/>
      <c r="I9" s="2"/>
      <c r="J9" s="13">
        <f>'до 150 кВт'!$J$9</f>
        <v>2468.07</v>
      </c>
      <c r="K9" s="12">
        <f>$K$8</f>
        <v>1207.17</v>
      </c>
      <c r="L9" s="12">
        <f>$L$8</f>
        <v>1545.3400000000001</v>
      </c>
      <c r="M9" s="12">
        <f>$M$8</f>
        <v>2098.83</v>
      </c>
      <c r="N9" s="12">
        <f>$N$8</f>
        <v>3327.68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7" t="s">
        <v>13</v>
      </c>
      <c r="B10" s="18"/>
      <c r="C10" s="19"/>
      <c r="D10" s="4">
        <f>SUM($J$10,K10)</f>
        <v>6298.1900000000005</v>
      </c>
      <c r="E10" s="4">
        <f>SUM($J$10,L10)</f>
        <v>6636.360000000001</v>
      </c>
      <c r="F10" s="4">
        <f>SUM($J$10,M10)</f>
        <v>7189.85</v>
      </c>
      <c r="G10" s="4">
        <f>SUM($J$10,N10)</f>
        <v>8418.7</v>
      </c>
      <c r="H10" s="2"/>
      <c r="I10" s="2"/>
      <c r="J10" s="13">
        <f>'до 150 кВт'!$J$10</f>
        <v>5091.02</v>
      </c>
      <c r="K10" s="12">
        <f>$K$8</f>
        <v>1207.17</v>
      </c>
      <c r="L10" s="12">
        <f>$L$8</f>
        <v>1545.3400000000001</v>
      </c>
      <c r="M10" s="12">
        <f>$M$8</f>
        <v>2098.83</v>
      </c>
      <c r="N10" s="12">
        <f>$N$8</f>
        <v>3327.68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1" t="s">
        <v>4</v>
      </c>
      <c r="B13" s="22"/>
      <c r="C13" s="23"/>
      <c r="D13" s="15" t="s">
        <v>5</v>
      </c>
      <c r="E13" s="15"/>
      <c r="F13" s="15"/>
      <c r="G13" s="16"/>
      <c r="H13" s="2"/>
      <c r="J13" s="20" t="s">
        <v>6</v>
      </c>
      <c r="K13" s="20" t="s">
        <v>3</v>
      </c>
      <c r="L13" s="20"/>
      <c r="M13" s="20"/>
      <c r="N13" s="20"/>
      <c r="P13" s="20" t="s">
        <v>3</v>
      </c>
      <c r="Q13" s="20"/>
      <c r="R13" s="20"/>
      <c r="S13" s="20"/>
    </row>
    <row r="14" spans="1:19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7" t="s">
        <v>11</v>
      </c>
      <c r="B15" s="18"/>
      <c r="C15" s="19"/>
      <c r="D15" s="4">
        <f>SUM($J$15,K15)</f>
        <v>2622.1400000000003</v>
      </c>
      <c r="E15" s="4">
        <f>SUM($J$15,L15)</f>
        <v>2960.3100000000004</v>
      </c>
      <c r="F15" s="4">
        <f>SUM($J$15,M15)</f>
        <v>3513.8</v>
      </c>
      <c r="G15" s="4">
        <f>SUM($J$15,N15)</f>
        <v>4742.65</v>
      </c>
      <c r="H15" s="2"/>
      <c r="J15" s="14">
        <f>'до 150 кВт'!$J$15</f>
        <v>1414.97</v>
      </c>
      <c r="K15" s="12">
        <f>$K$8</f>
        <v>1207.17</v>
      </c>
      <c r="L15" s="12">
        <f>$L$8</f>
        <v>1545.3400000000001</v>
      </c>
      <c r="M15" s="12">
        <f>$M$8</f>
        <v>2098.83</v>
      </c>
      <c r="N15" s="12">
        <f>$N$8</f>
        <v>3327.68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7" t="s">
        <v>15</v>
      </c>
      <c r="B16" s="18"/>
      <c r="C16" s="19"/>
      <c r="D16" s="4">
        <f>SUM($J$16,K16)</f>
        <v>4699.530000000001</v>
      </c>
      <c r="E16" s="4">
        <f>SUM($J$16,L16)</f>
        <v>5037.700000000001</v>
      </c>
      <c r="F16" s="4">
        <f>SUM($J$16,M16)</f>
        <v>5591.1900000000005</v>
      </c>
      <c r="G16" s="4">
        <f>SUM($J$16,N16)</f>
        <v>6820.04</v>
      </c>
      <c r="H16" s="2"/>
      <c r="J16" s="14">
        <f>'до 150 кВт'!$J$16</f>
        <v>3492.36</v>
      </c>
      <c r="K16" s="12">
        <f>$K$8</f>
        <v>1207.17</v>
      </c>
      <c r="L16" s="12">
        <f>$L$8</f>
        <v>1545.3400000000001</v>
      </c>
      <c r="M16" s="12">
        <f>$M$8</f>
        <v>2098.83</v>
      </c>
      <c r="N16" s="12">
        <f>$N$8</f>
        <v>3327.68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A15:C15"/>
    <mergeCell ref="A16:C16"/>
    <mergeCell ref="J6:J7"/>
    <mergeCell ref="K6:N6"/>
    <mergeCell ref="J13:J14"/>
    <mergeCell ref="K13:N13"/>
    <mergeCell ref="A8:C8"/>
    <mergeCell ref="A9:C9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P6:S6"/>
    <mergeCell ref="P13:S13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7" t="str">
        <f>'до 150 кВт'!A1:C1</f>
        <v>прогноз МАРТ 2016 г.</v>
      </c>
      <c r="B1" s="27"/>
      <c r="C1" s="27"/>
    </row>
    <row r="3" spans="1:19" ht="15.75">
      <c r="A3" s="28" t="s">
        <v>0</v>
      </c>
      <c r="B3" s="28"/>
      <c r="C3" s="28"/>
      <c r="D3" s="28"/>
      <c r="E3" s="6"/>
      <c r="F3" s="27" t="s">
        <v>18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15" t="s">
        <v>5</v>
      </c>
      <c r="E6" s="15"/>
      <c r="F6" s="15"/>
      <c r="G6" s="16"/>
      <c r="H6" s="2"/>
      <c r="I6" s="2"/>
      <c r="J6" s="20" t="s">
        <v>6</v>
      </c>
      <c r="K6" s="20" t="s">
        <v>3</v>
      </c>
      <c r="L6" s="20"/>
      <c r="M6" s="20"/>
      <c r="N6" s="20"/>
      <c r="O6" s="2"/>
      <c r="P6" s="20" t="s">
        <v>20</v>
      </c>
      <c r="Q6" s="20"/>
      <c r="R6" s="20"/>
      <c r="S6" s="20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20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7" t="s">
        <v>11</v>
      </c>
      <c r="B8" s="18"/>
      <c r="C8" s="19"/>
      <c r="D8" s="4">
        <f>SUM($J$8,K8)</f>
        <v>2590.67</v>
      </c>
      <c r="E8" s="4">
        <f>SUM($J$8,L8)</f>
        <v>2928.84</v>
      </c>
      <c r="F8" s="4">
        <f>SUM($J$8,M8)</f>
        <v>3482.33</v>
      </c>
      <c r="G8" s="4">
        <f>SUM($J$8,N8)</f>
        <v>4711.18</v>
      </c>
      <c r="H8" s="2"/>
      <c r="I8" s="2"/>
      <c r="J8" s="13">
        <f>'до 150 кВт'!$J$8</f>
        <v>1414.97</v>
      </c>
      <c r="K8" s="11">
        <v>1175.7</v>
      </c>
      <c r="L8" s="11">
        <v>1513.8700000000001</v>
      </c>
      <c r="M8" s="11">
        <v>2067.36</v>
      </c>
      <c r="N8" s="11">
        <v>3296.21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7" t="s">
        <v>12</v>
      </c>
      <c r="B9" s="18"/>
      <c r="C9" s="19"/>
      <c r="D9" s="4">
        <f>SUM($J$9,K9)</f>
        <v>3643.7700000000004</v>
      </c>
      <c r="E9" s="4">
        <f>SUM($J$9,L9)</f>
        <v>3981.9400000000005</v>
      </c>
      <c r="F9" s="4">
        <f>SUM($J$9,M9)</f>
        <v>4535.43</v>
      </c>
      <c r="G9" s="4">
        <f>SUM($J$9,N9)</f>
        <v>5764.280000000001</v>
      </c>
      <c r="H9" s="2"/>
      <c r="I9" s="2"/>
      <c r="J9" s="13">
        <f>'до 150 кВт'!$J$9</f>
        <v>2468.07</v>
      </c>
      <c r="K9" s="12">
        <f>$K$8</f>
        <v>1175.7</v>
      </c>
      <c r="L9" s="12">
        <f>$L$8</f>
        <v>1513.8700000000001</v>
      </c>
      <c r="M9" s="12">
        <f>$M$8</f>
        <v>2067.36</v>
      </c>
      <c r="N9" s="12">
        <f>$N$8</f>
        <v>3296.21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7" t="s">
        <v>13</v>
      </c>
      <c r="B10" s="18"/>
      <c r="C10" s="19"/>
      <c r="D10" s="4">
        <f>SUM($J$10,K10)</f>
        <v>6266.72</v>
      </c>
      <c r="E10" s="4">
        <f>SUM($J$10,L10)</f>
        <v>6604.89</v>
      </c>
      <c r="F10" s="4">
        <f>SUM($J$10,M10)</f>
        <v>7158.380000000001</v>
      </c>
      <c r="G10" s="4">
        <f>SUM($J$10,N10)</f>
        <v>8387.23</v>
      </c>
      <c r="H10" s="2"/>
      <c r="I10" s="2"/>
      <c r="J10" s="13">
        <f>'до 150 кВт'!$J$10</f>
        <v>5091.02</v>
      </c>
      <c r="K10" s="12">
        <f>$K$8</f>
        <v>1175.7</v>
      </c>
      <c r="L10" s="12">
        <f>$L$8</f>
        <v>1513.8700000000001</v>
      </c>
      <c r="M10" s="12">
        <f>$M$8</f>
        <v>2067.36</v>
      </c>
      <c r="N10" s="12">
        <f>$N$8</f>
        <v>3296.21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1" t="s">
        <v>4</v>
      </c>
      <c r="B13" s="22"/>
      <c r="C13" s="23"/>
      <c r="D13" s="15" t="s">
        <v>5</v>
      </c>
      <c r="E13" s="15"/>
      <c r="F13" s="15"/>
      <c r="G13" s="16"/>
      <c r="H13" s="2"/>
      <c r="J13" s="20" t="s">
        <v>6</v>
      </c>
      <c r="K13" s="20" t="s">
        <v>3</v>
      </c>
      <c r="L13" s="20"/>
      <c r="M13" s="20"/>
      <c r="N13" s="20"/>
      <c r="P13" s="20" t="s">
        <v>3</v>
      </c>
      <c r="Q13" s="20"/>
      <c r="R13" s="20"/>
      <c r="S13" s="20"/>
    </row>
    <row r="14" spans="1:19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7" t="s">
        <v>11</v>
      </c>
      <c r="B15" s="18"/>
      <c r="C15" s="19"/>
      <c r="D15" s="4">
        <f>SUM($J$15,K15)</f>
        <v>2590.67</v>
      </c>
      <c r="E15" s="4">
        <f>SUM($J$15,L15)</f>
        <v>2928.84</v>
      </c>
      <c r="F15" s="4">
        <f>SUM($J$15,M15)</f>
        <v>3482.33</v>
      </c>
      <c r="G15" s="4">
        <f>SUM($J$15,N15)</f>
        <v>4711.18</v>
      </c>
      <c r="H15" s="2"/>
      <c r="J15" s="14">
        <f>'до 150 кВт'!$J$15</f>
        <v>1414.97</v>
      </c>
      <c r="K15" s="12">
        <f>$K$8</f>
        <v>1175.7</v>
      </c>
      <c r="L15" s="12">
        <f>$L$8</f>
        <v>1513.8700000000001</v>
      </c>
      <c r="M15" s="12">
        <f>$M$8</f>
        <v>2067.36</v>
      </c>
      <c r="N15" s="12">
        <f>$N$8</f>
        <v>3296.21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7" t="s">
        <v>15</v>
      </c>
      <c r="B16" s="18"/>
      <c r="C16" s="19"/>
      <c r="D16" s="4">
        <f>SUM($J$16,K16)</f>
        <v>4668.06</v>
      </c>
      <c r="E16" s="4">
        <f>SUM($J$16,L16)</f>
        <v>5006.2300000000005</v>
      </c>
      <c r="F16" s="4">
        <f>SUM($J$16,M16)</f>
        <v>5559.72</v>
      </c>
      <c r="G16" s="4">
        <f>SUM($J$16,N16)</f>
        <v>6788.57</v>
      </c>
      <c r="H16" s="2"/>
      <c r="J16" s="14">
        <f>'до 150 кВт'!$J$16</f>
        <v>3492.36</v>
      </c>
      <c r="K16" s="12">
        <f>$K$8</f>
        <v>1175.7</v>
      </c>
      <c r="L16" s="12">
        <f>$L$8</f>
        <v>1513.8700000000001</v>
      </c>
      <c r="M16" s="12">
        <f>$M$8</f>
        <v>2067.36</v>
      </c>
      <c r="N16" s="12">
        <f>$N$8</f>
        <v>3296.21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A15:C15"/>
    <mergeCell ref="A16:C16"/>
    <mergeCell ref="J6:J7"/>
    <mergeCell ref="K6:N6"/>
    <mergeCell ref="J13:J14"/>
    <mergeCell ref="K13:N13"/>
    <mergeCell ref="A8:C8"/>
    <mergeCell ref="A9:C9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P6:S6"/>
    <mergeCell ref="P13:S13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1" sqref="B21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7" t="str">
        <f>'до 150 кВт'!A1:C1</f>
        <v>прогноз МАРТ 2016 г.</v>
      </c>
      <c r="B1" s="27"/>
      <c r="C1" s="27"/>
    </row>
    <row r="3" spans="1:19" ht="15.75">
      <c r="A3" s="28" t="s">
        <v>0</v>
      </c>
      <c r="B3" s="28"/>
      <c r="C3" s="28"/>
      <c r="D3" s="28"/>
      <c r="E3" s="6"/>
      <c r="F3" s="27" t="s">
        <v>19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15" t="s">
        <v>5</v>
      </c>
      <c r="E6" s="15"/>
      <c r="F6" s="15"/>
      <c r="G6" s="16"/>
      <c r="H6" s="2"/>
      <c r="I6" s="2"/>
      <c r="J6" s="20" t="s">
        <v>6</v>
      </c>
      <c r="K6" s="20" t="s">
        <v>3</v>
      </c>
      <c r="L6" s="20"/>
      <c r="M6" s="20"/>
      <c r="N6" s="20"/>
      <c r="O6" s="2"/>
      <c r="P6" s="20" t="s">
        <v>20</v>
      </c>
      <c r="Q6" s="20"/>
      <c r="R6" s="20"/>
      <c r="S6" s="20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20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7" t="s">
        <v>11</v>
      </c>
      <c r="B8" s="18"/>
      <c r="C8" s="19"/>
      <c r="D8" s="4">
        <f>SUM($J$8,K8)</f>
        <v>2562.49</v>
      </c>
      <c r="E8" s="4">
        <f>SUM($J$8,L8)</f>
        <v>2900.66</v>
      </c>
      <c r="F8" s="4">
        <f>SUM($J$8,M8)</f>
        <v>3454.15</v>
      </c>
      <c r="G8" s="4">
        <f>SUM($J$8,N8)</f>
        <v>4683</v>
      </c>
      <c r="H8" s="2"/>
      <c r="I8" s="2"/>
      <c r="J8" s="13">
        <f>'до 150 кВт'!$J$8</f>
        <v>1414.97</v>
      </c>
      <c r="K8" s="11">
        <v>1147.52</v>
      </c>
      <c r="L8" s="11">
        <v>1485.69</v>
      </c>
      <c r="M8" s="11">
        <v>2039.18</v>
      </c>
      <c r="N8" s="11">
        <v>3268.0299999999997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7" t="s">
        <v>12</v>
      </c>
      <c r="B9" s="18"/>
      <c r="C9" s="19"/>
      <c r="D9" s="4">
        <f>SUM($J$9,K9)</f>
        <v>3615.59</v>
      </c>
      <c r="E9" s="4">
        <f>SUM($J$9,L9)</f>
        <v>3953.76</v>
      </c>
      <c r="F9" s="4">
        <f>SUM($J$9,M9)</f>
        <v>4507.25</v>
      </c>
      <c r="G9" s="4">
        <f>SUM($J$9,N9)</f>
        <v>5736.1</v>
      </c>
      <c r="H9" s="2"/>
      <c r="I9" s="2"/>
      <c r="J9" s="13">
        <f>'до 150 кВт'!$J$9</f>
        <v>2468.07</v>
      </c>
      <c r="K9" s="12">
        <f>$K$8</f>
        <v>1147.52</v>
      </c>
      <c r="L9" s="12">
        <f>$L$8</f>
        <v>1485.69</v>
      </c>
      <c r="M9" s="12">
        <f>$M$8</f>
        <v>2039.18</v>
      </c>
      <c r="N9" s="12">
        <f>$N$8</f>
        <v>3268.0299999999997</v>
      </c>
      <c r="O9" s="2"/>
      <c r="P9" s="11" t="s">
        <v>22</v>
      </c>
      <c r="Q9" s="11" t="s">
        <v>22</v>
      </c>
      <c r="R9" s="11" t="s">
        <v>22</v>
      </c>
      <c r="S9" s="11" t="s">
        <v>22</v>
      </c>
      <c r="T9" s="2"/>
      <c r="U9" s="2"/>
    </row>
    <row r="10" spans="1:21" ht="19.5" customHeight="1" thickBot="1">
      <c r="A10" s="17" t="s">
        <v>13</v>
      </c>
      <c r="B10" s="18"/>
      <c r="C10" s="19"/>
      <c r="D10" s="4">
        <f>SUM($J$10,K10)</f>
        <v>6238.540000000001</v>
      </c>
      <c r="E10" s="4">
        <f>SUM($J$10,L10)</f>
        <v>6576.710000000001</v>
      </c>
      <c r="F10" s="4">
        <f>SUM($J$10,M10)</f>
        <v>7130.200000000001</v>
      </c>
      <c r="G10" s="4">
        <f>SUM($J$10,N10)</f>
        <v>8359.05</v>
      </c>
      <c r="H10" s="2"/>
      <c r="I10" s="2"/>
      <c r="J10" s="13">
        <f>'до 150 кВт'!$J$10</f>
        <v>5091.02</v>
      </c>
      <c r="K10" s="12">
        <f>$K$8</f>
        <v>1147.52</v>
      </c>
      <c r="L10" s="12">
        <f>$L$8</f>
        <v>1485.69</v>
      </c>
      <c r="M10" s="12">
        <f>$M$8</f>
        <v>2039.18</v>
      </c>
      <c r="N10" s="12">
        <f>$N$8</f>
        <v>3268.0299999999997</v>
      </c>
      <c r="O10" s="2"/>
      <c r="P10" s="11" t="s">
        <v>22</v>
      </c>
      <c r="Q10" s="11" t="s">
        <v>22</v>
      </c>
      <c r="R10" s="11" t="s">
        <v>22</v>
      </c>
      <c r="S10" s="11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1" t="s">
        <v>4</v>
      </c>
      <c r="B13" s="22"/>
      <c r="C13" s="23"/>
      <c r="D13" s="15" t="s">
        <v>5</v>
      </c>
      <c r="E13" s="15"/>
      <c r="F13" s="15"/>
      <c r="G13" s="16"/>
      <c r="H13" s="2"/>
      <c r="J13" s="20" t="s">
        <v>6</v>
      </c>
      <c r="K13" s="20" t="s">
        <v>3</v>
      </c>
      <c r="L13" s="20"/>
      <c r="M13" s="20"/>
      <c r="N13" s="20"/>
      <c r="P13" s="20" t="s">
        <v>3</v>
      </c>
      <c r="Q13" s="20"/>
      <c r="R13" s="20"/>
      <c r="S13" s="20"/>
    </row>
    <row r="14" spans="1:19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7" t="s">
        <v>11</v>
      </c>
      <c r="B15" s="18"/>
      <c r="C15" s="19"/>
      <c r="D15" s="4">
        <f>SUM($J$15,K15)</f>
        <v>2562.49</v>
      </c>
      <c r="E15" s="4">
        <f>SUM($J$15,L15)</f>
        <v>2900.66</v>
      </c>
      <c r="F15" s="4">
        <f>SUM($J$15,M15)</f>
        <v>3454.15</v>
      </c>
      <c r="G15" s="4">
        <f>SUM($J$15,N15)</f>
        <v>4683</v>
      </c>
      <c r="H15" s="2"/>
      <c r="J15" s="14">
        <f>'до 150 кВт'!$J$15</f>
        <v>1414.97</v>
      </c>
      <c r="K15" s="12">
        <f>$K$8</f>
        <v>1147.52</v>
      </c>
      <c r="L15" s="12">
        <f>$L$8</f>
        <v>1485.69</v>
      </c>
      <c r="M15" s="12">
        <f>$M$8</f>
        <v>2039.18</v>
      </c>
      <c r="N15" s="12">
        <f>$N$8</f>
        <v>3268.0299999999997</v>
      </c>
      <c r="P15" s="11" t="s">
        <v>22</v>
      </c>
      <c r="Q15" s="11" t="s">
        <v>22</v>
      </c>
      <c r="R15" s="11" t="s">
        <v>22</v>
      </c>
      <c r="S15" s="11" t="s">
        <v>22</v>
      </c>
    </row>
    <row r="16" spans="1:19" ht="19.5" customHeight="1" thickBot="1">
      <c r="A16" s="17" t="s">
        <v>15</v>
      </c>
      <c r="B16" s="18"/>
      <c r="C16" s="19"/>
      <c r="D16" s="4">
        <f>SUM($J$16,K16)</f>
        <v>4639.88</v>
      </c>
      <c r="E16" s="4">
        <f>SUM($J$16,L16)</f>
        <v>4978.05</v>
      </c>
      <c r="F16" s="4">
        <f>SUM($J$16,M16)</f>
        <v>5531.54</v>
      </c>
      <c r="G16" s="4">
        <f>SUM($J$16,N16)</f>
        <v>6760.389999999999</v>
      </c>
      <c r="H16" s="2"/>
      <c r="J16" s="14">
        <f>'до 150 кВт'!$J$16</f>
        <v>3492.36</v>
      </c>
      <c r="K16" s="12">
        <f>$K$8</f>
        <v>1147.52</v>
      </c>
      <c r="L16" s="12">
        <f>$L$8</f>
        <v>1485.69</v>
      </c>
      <c r="M16" s="12">
        <f>$M$8</f>
        <v>2039.18</v>
      </c>
      <c r="N16" s="12">
        <f>$N$8</f>
        <v>3268.0299999999997</v>
      </c>
      <c r="P16" s="11" t="s">
        <v>22</v>
      </c>
      <c r="Q16" s="11" t="s">
        <v>22</v>
      </c>
      <c r="R16" s="11" t="s">
        <v>22</v>
      </c>
      <c r="S16" s="11" t="s">
        <v>22</v>
      </c>
    </row>
  </sheetData>
  <sheetProtection/>
  <mergeCells count="21">
    <mergeCell ref="A15:C15"/>
    <mergeCell ref="A16:C16"/>
    <mergeCell ref="J6:J7"/>
    <mergeCell ref="K6:N6"/>
    <mergeCell ref="J13:J14"/>
    <mergeCell ref="K13:N13"/>
    <mergeCell ref="A8:C8"/>
    <mergeCell ref="A9:C9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P6:S6"/>
    <mergeCell ref="P13:S13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2016-02-11T14:39:43Z</dcterms:modified>
  <cp:category/>
  <cp:version/>
  <cp:contentType/>
  <cp:contentStatus/>
</cp:coreProperties>
</file>