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<sst xmlns="http://schemas.openxmlformats.org/spreadsheetml/2006/main" count="66" uniqueCount="62">
  <si>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</si>
  <si>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</si>
  <si>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</si>
  <si>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</si>
  <si>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</si>
  <si>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</si>
  <si>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</si>
  <si>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</si>
  <si>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</si>
  <si>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</si>
  <si>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</si>
  <si>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</si>
  <si>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</si>
  <si>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</si>
  <si>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</si>
  <si>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</si>
  <si>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</si>
  <si>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</si>
  <si>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</si>
  <si>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</si>
  <si>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</si>
  <si>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</si>
  <si>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</si>
  <si>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</si>
  <si>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</si>
  <si>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</si>
  <si>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</si>
  <si>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</si>
  <si>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</si>
  <si>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</si>
  <si>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</si>
  <si>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</si>
  <si>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</si>
  <si>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</si>
  <si>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</si>
  <si>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</si>
  <si>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</si>
  <si>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</si>
  <si>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</si>
  <si>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</si>
  <si>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</si>
  <si>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</si>
  <si>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</si>
  <si>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</si>
  <si>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</si>
  <si>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п.22 б) станд.раскр. информ.</t>
  </si>
  <si>
    <t>п.22 б.1) станд.раскр. информ.</t>
  </si>
  <si>
    <t>п.22 б.2) станд.раскр. информ.</t>
  </si>
  <si>
    <t>п.22 б.3) станд.раскр. информ.</t>
  </si>
  <si>
    <t>п.22 б.4) станд.раскр. информ.</t>
  </si>
  <si>
    <t>п.22 б.5) станд.раскр. информ.</t>
  </si>
  <si>
    <t>п.22 б.6) станд.раскр. информ.</t>
  </si>
  <si>
    <t>п.22 б.7) станд.раскр. информ.</t>
  </si>
  <si>
    <t>п.22 б.8) станд.раскр. информ.</t>
  </si>
  <si>
    <t>п.22 б.9) станд.раскр. информ.</t>
  </si>
  <si>
    <t>п.22 б.10) станд.раскр. информ.</t>
  </si>
  <si>
    <t>п.22 б.11) станд.раскр. информ.</t>
  </si>
  <si>
    <t>п.22 б.12) станд.раскр. информ.</t>
  </si>
  <si>
    <t>п.22 б.13) станд.раскр. информ.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</si>
  <si>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</si>
  <si>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АВГУСТ 2017 г. (без НДС)</t>
  </si>
  <si>
    <t>36.868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</si>
</sst>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7\&#1056;&#1072;&#1089;&#1095;&#1077;&#1090;%20&#1085;&#1077;&#1088;&#1077;&#1075;%20&#1094;&#1077;&#1085;\8.&#1040;&#1074;&#1075;&#1091;&#1089;&#1090;\&#1044;&#1072;&#1085;&#1085;&#1099;&#1077;_&#1040;&#1058;&#1057;\&#1057;&#1086;&#1089;&#1090;&#1072;&#1074;&#1083;&#1103;&#1102;&#1097;&#1080;&#1077;_&#1055;&#1059;&#1053;&#1062;_08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85" zoomScaleSheetLayoutView="85" zoomScalePageLayoutView="0" workbookViewId="0" topLeftCell="A31">
      <selection activeCell="R11" sqref="R11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4" t="s">
        <v>59</v>
      </c>
      <c r="B1" s="44"/>
      <c r="C1" s="44"/>
      <c r="D1" s="44"/>
      <c r="E1" s="44"/>
      <c r="F1" s="44"/>
      <c r="G1" s="44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6" t="s">
        <v>60</v>
      </c>
      <c r="B2" s="46"/>
      <c r="C2" s="46"/>
      <c r="D2" s="46"/>
      <c r="E2" s="46"/>
      <c r="F2" s="46"/>
      <c r="G2" s="46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5" t="s">
        <v>1</v>
      </c>
      <c r="B4" s="45"/>
      <c r="C4" s="45"/>
      <c r="D4" s="45"/>
      <c r="E4" s="45"/>
      <c r="F4" s="45"/>
      <c r="G4" s="45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1" t="s">
        <v>44</v>
      </c>
      <c r="E5" s="51"/>
      <c r="F5" s="50" t="s">
        <v>45</v>
      </c>
      <c r="G5" s="50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2" t="s">
        <v>39</v>
      </c>
      <c r="B6" s="52"/>
      <c r="C6" s="52"/>
      <c r="D6" s="52" t="s">
        <v>2</v>
      </c>
      <c r="E6" s="52"/>
      <c r="F6" s="52"/>
      <c r="G6" s="52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2"/>
      <c r="B7" s="52"/>
      <c r="C7" s="52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7" t="s">
        <v>40</v>
      </c>
      <c r="B8" s="48"/>
      <c r="C8" s="49"/>
      <c r="D8" s="38">
        <v>3929.5499999999997</v>
      </c>
      <c r="E8" s="38">
        <v>4303.99</v>
      </c>
      <c r="F8" s="38">
        <v>4916.83</v>
      </c>
      <c r="G8" s="38">
        <v>6277.48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7" t="s">
        <v>41</v>
      </c>
      <c r="B9" s="48"/>
      <c r="C9" s="49"/>
      <c r="D9" s="38">
        <v>3916.6799999999994</v>
      </c>
      <c r="E9" s="38">
        <v>4291.119999999999</v>
      </c>
      <c r="F9" s="38">
        <v>4903.96</v>
      </c>
      <c r="G9" s="38">
        <v>6264.610000000001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7" t="s">
        <v>42</v>
      </c>
      <c r="B10" s="48"/>
      <c r="C10" s="49"/>
      <c r="D10" s="38">
        <v>3870.47</v>
      </c>
      <c r="E10" s="38">
        <v>4244.909999999999</v>
      </c>
      <c r="F10" s="38">
        <v>4857.749999999999</v>
      </c>
      <c r="G10" s="38">
        <v>6218.4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7" t="s">
        <v>43</v>
      </c>
      <c r="B11" s="48"/>
      <c r="C11" s="49"/>
      <c r="D11" s="38">
        <v>3828.95</v>
      </c>
      <c r="E11" s="38">
        <v>4203.389999999999</v>
      </c>
      <c r="F11" s="38">
        <v>4816.23</v>
      </c>
      <c r="G11" s="38">
        <v>6176.880000000001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3" t="s">
        <v>8</v>
      </c>
      <c r="B13" s="53"/>
      <c r="C13" s="53"/>
      <c r="D13" s="34">
        <f>ROUND(D17+D19*D21,2)</f>
        <v>2544.58</v>
      </c>
      <c r="E13" s="4"/>
      <c r="F13" s="42" t="s">
        <v>46</v>
      </c>
      <c r="G13" s="42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3" t="s">
        <v>9</v>
      </c>
      <c r="B15" s="53"/>
      <c r="C15" s="5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3" t="s">
        <v>10</v>
      </c>
      <c r="B17" s="53"/>
      <c r="C17" s="53"/>
      <c r="D17" s="34">
        <v>1542.97</v>
      </c>
      <c r="E17" s="4"/>
      <c r="F17" s="42" t="s">
        <v>47</v>
      </c>
      <c r="G17" s="42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3" t="s">
        <v>11</v>
      </c>
      <c r="B19" s="53"/>
      <c r="C19" s="53"/>
      <c r="D19" s="34">
        <v>652596.12</v>
      </c>
      <c r="E19" s="4"/>
      <c r="F19" s="42" t="s">
        <v>48</v>
      </c>
      <c r="G19" s="42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3" t="s">
        <v>12</v>
      </c>
      <c r="B21" s="53"/>
      <c r="C21" s="53"/>
      <c r="D21" s="32">
        <f>ROUND(((D23-(D27+D35))/(D47-(D59+D51))),11)</f>
        <v>0.0015348085</v>
      </c>
      <c r="E21" s="4"/>
      <c r="F21" s="42" t="s">
        <v>49</v>
      </c>
      <c r="G21" s="42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3" t="s">
        <v>13</v>
      </c>
      <c r="B23" s="53"/>
      <c r="C23" s="53"/>
      <c r="D23" s="39" t="s">
        <v>61</v>
      </c>
      <c r="E23" s="20"/>
      <c r="F23" s="42" t="s">
        <v>50</v>
      </c>
      <c r="G23" s="42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3" t="s">
        <v>14</v>
      </c>
      <c r="B25" s="53"/>
      <c r="C25" s="53"/>
      <c r="D25" s="34">
        <v>0</v>
      </c>
      <c r="E25" s="18"/>
      <c r="F25" s="42" t="s">
        <v>51</v>
      </c>
      <c r="G25" s="42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3" t="s">
        <v>15</v>
      </c>
      <c r="B27" s="53"/>
      <c r="C27" s="53"/>
      <c r="D27" s="39">
        <f>ROUND(SUM(D29:D34),3)</f>
        <v>7.135</v>
      </c>
      <c r="E27" s="18"/>
      <c r="F27" s="42" t="s">
        <v>52</v>
      </c>
      <c r="G27" s="42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4" t="s">
        <v>16</v>
      </c>
      <c r="B28" s="54"/>
      <c r="D28" s="40"/>
      <c r="E28" s="22"/>
      <c r="F28" s="22"/>
      <c r="G28" s="22"/>
    </row>
    <row r="29" spans="1:7" s="17" customFormat="1" ht="15.75">
      <c r="A29" s="55" t="s">
        <v>17</v>
      </c>
      <c r="B29" s="55"/>
      <c r="C29" s="55"/>
      <c r="D29" s="41">
        <v>0</v>
      </c>
      <c r="E29" s="22"/>
      <c r="F29" s="22"/>
      <c r="G29" s="22"/>
    </row>
    <row r="30" spans="1:7" s="17" customFormat="1" ht="15.75">
      <c r="A30" s="55" t="s">
        <v>18</v>
      </c>
      <c r="B30" s="55"/>
      <c r="C30" s="55"/>
      <c r="D30" s="41">
        <v>6.925</v>
      </c>
      <c r="E30" s="22"/>
      <c r="F30" s="22"/>
      <c r="G30" s="22"/>
    </row>
    <row r="31" spans="1:7" s="17" customFormat="1" ht="15.75">
      <c r="A31" s="55" t="s">
        <v>19</v>
      </c>
      <c r="B31" s="55"/>
      <c r="C31" s="55"/>
      <c r="D31" s="41">
        <v>0.21</v>
      </c>
      <c r="E31" s="22"/>
      <c r="F31" s="22"/>
      <c r="G31" s="22"/>
    </row>
    <row r="32" spans="1:7" s="17" customFormat="1" ht="15.75">
      <c r="A32" s="55" t="s">
        <v>20</v>
      </c>
      <c r="B32" s="55"/>
      <c r="C32" s="55"/>
      <c r="D32" s="41">
        <v>0</v>
      </c>
      <c r="E32" s="22"/>
      <c r="F32" s="22"/>
      <c r="G32" s="22"/>
    </row>
    <row r="33" spans="1:7" s="17" customFormat="1" ht="15.75">
      <c r="A33" s="55" t="s">
        <v>21</v>
      </c>
      <c r="B33" s="55"/>
      <c r="C33" s="55"/>
      <c r="D33" s="41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53" t="s">
        <v>22</v>
      </c>
      <c r="B35" s="53"/>
      <c r="C35" s="53"/>
      <c r="D35" s="39">
        <v>12.571</v>
      </c>
      <c r="E35" s="22"/>
      <c r="F35" s="42" t="s">
        <v>53</v>
      </c>
      <c r="G35" s="42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53" t="s">
        <v>23</v>
      </c>
      <c r="B37" s="53"/>
      <c r="C37" s="53"/>
      <c r="D37" s="34">
        <v>0</v>
      </c>
      <c r="E37" s="22"/>
      <c r="F37" s="22"/>
      <c r="G37" s="22"/>
    </row>
    <row r="38" spans="1:7" s="17" customFormat="1" ht="15.75">
      <c r="A38" s="54" t="s">
        <v>16</v>
      </c>
      <c r="B38" s="5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56" t="s">
        <v>25</v>
      </c>
      <c r="B40" s="56"/>
      <c r="C40" s="56"/>
      <c r="D40" s="34">
        <v>0</v>
      </c>
      <c r="E40" s="22"/>
      <c r="F40" s="22"/>
      <c r="G40" s="22"/>
    </row>
    <row r="41" spans="1:7" s="17" customFormat="1" ht="15.75">
      <c r="A41" s="56" t="s">
        <v>26</v>
      </c>
      <c r="B41" s="56"/>
      <c r="C41" s="56"/>
      <c r="D41" s="34">
        <v>0</v>
      </c>
      <c r="E41" s="22"/>
      <c r="F41" s="22"/>
      <c r="G41" s="22"/>
    </row>
    <row r="42" spans="1:7" s="17" customFormat="1" ht="15.75">
      <c r="A42" s="56" t="s">
        <v>27</v>
      </c>
      <c r="B42" s="56"/>
      <c r="C42" s="56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56" t="s">
        <v>25</v>
      </c>
      <c r="B44" s="56"/>
      <c r="C44" s="56"/>
      <c r="D44" s="34">
        <v>0</v>
      </c>
      <c r="E44" s="22"/>
      <c r="F44" s="22"/>
      <c r="G44" s="22"/>
    </row>
    <row r="45" spans="1:7" s="17" customFormat="1" ht="15.75">
      <c r="A45" s="56" t="s">
        <v>27</v>
      </c>
      <c r="B45" s="56"/>
      <c r="C45" s="56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53" t="s">
        <v>29</v>
      </c>
      <c r="B47" s="53"/>
      <c r="C47" s="53"/>
      <c r="D47" s="39">
        <v>21832.575</v>
      </c>
      <c r="E47" s="22"/>
      <c r="F47" s="42" t="s">
        <v>54</v>
      </c>
      <c r="G47" s="42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53" t="s">
        <v>30</v>
      </c>
      <c r="B49" s="53"/>
      <c r="C49" s="53"/>
      <c r="D49" s="34">
        <v>0</v>
      </c>
      <c r="E49" s="22"/>
      <c r="F49" s="42" t="s">
        <v>55</v>
      </c>
      <c r="G49" s="42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53" t="s">
        <v>31</v>
      </c>
      <c r="B51" s="53"/>
      <c r="C51" s="53"/>
      <c r="D51" s="39">
        <f>SUM(D53:D57)</f>
        <v>3987.924</v>
      </c>
      <c r="E51" s="22"/>
      <c r="F51" s="42" t="s">
        <v>56</v>
      </c>
      <c r="G51" s="42"/>
    </row>
    <row r="52" spans="1:7" s="17" customFormat="1" ht="15" customHeight="1">
      <c r="A52" s="54" t="s">
        <v>16</v>
      </c>
      <c r="B52" s="54"/>
      <c r="C52" s="11"/>
      <c r="D52" s="26"/>
      <c r="E52" s="22"/>
      <c r="F52" s="22"/>
      <c r="G52" s="22"/>
    </row>
    <row r="53" spans="1:7" s="17" customFormat="1" ht="15" customHeight="1">
      <c r="A53" s="55" t="s">
        <v>32</v>
      </c>
      <c r="B53" s="55"/>
      <c r="C53" s="55"/>
      <c r="D53" s="41">
        <v>0</v>
      </c>
      <c r="E53" s="22"/>
      <c r="F53" s="22"/>
      <c r="G53" s="22"/>
    </row>
    <row r="54" spans="1:7" s="17" customFormat="1" ht="15" customHeight="1">
      <c r="A54" s="55" t="s">
        <v>33</v>
      </c>
      <c r="B54" s="55"/>
      <c r="C54" s="55"/>
      <c r="D54" s="41">
        <v>3861.48</v>
      </c>
      <c r="E54" s="22"/>
      <c r="F54" s="22"/>
      <c r="G54" s="22"/>
    </row>
    <row r="55" spans="1:7" s="17" customFormat="1" ht="15" customHeight="1">
      <c r="A55" s="55" t="s">
        <v>34</v>
      </c>
      <c r="B55" s="55"/>
      <c r="C55" s="55"/>
      <c r="D55" s="41">
        <v>126.444</v>
      </c>
      <c r="E55" s="22"/>
      <c r="F55" s="22"/>
      <c r="G55" s="22"/>
    </row>
    <row r="56" spans="1:7" s="17" customFormat="1" ht="15" customHeight="1">
      <c r="A56" s="55" t="s">
        <v>35</v>
      </c>
      <c r="B56" s="55"/>
      <c r="C56" s="55"/>
      <c r="D56" s="41">
        <v>0</v>
      </c>
      <c r="E56" s="22"/>
      <c r="F56" s="22"/>
      <c r="G56" s="22"/>
    </row>
    <row r="57" spans="1:7" s="17" customFormat="1" ht="15" customHeight="1">
      <c r="A57" s="55" t="s">
        <v>36</v>
      </c>
      <c r="B57" s="55"/>
      <c r="C57" s="55"/>
      <c r="D57" s="41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53" t="s">
        <v>37</v>
      </c>
      <c r="B59" s="53"/>
      <c r="C59" s="53"/>
      <c r="D59" s="34">
        <v>6662.8</v>
      </c>
      <c r="E59" s="22"/>
      <c r="F59" s="42" t="s">
        <v>57</v>
      </c>
      <c r="G59" s="42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53" t="s">
        <v>38</v>
      </c>
      <c r="B61" s="53"/>
      <c r="C61" s="53"/>
      <c r="D61" s="34">
        <v>0</v>
      </c>
      <c r="E61" s="22"/>
      <c r="F61" s="43" t="s">
        <v>58</v>
      </c>
      <c r="G61" s="43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2017-09-11T07:25:43Z</dcterms:modified>
  <cp:category/>
  <cp:version/>
  <cp:contentType/>
  <cp:contentStatus/>
</cp:coreProperties>
</file>