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05" windowWidth="27960" windowHeight="11325"/>
  </bookViews>
  <sheets>
    <sheet name="менее 670 кВт" sheetId="1" r:id="rId1"/>
    <sheet name="Лист2" sheetId="2" r:id="rId2"/>
    <sheet name="Лист3" sheetId="3" r:id="rId3"/>
  </sheets>
  <calcPr calcId="125725"/>
</workbook>
</file>

<file path=xl/calcChain.xml><?xml version="1.0" encoding="utf-8"?>
<calcChain xmlns="http://schemas.openxmlformats.org/spreadsheetml/2006/main">
  <c r="D49" i="1"/>
  <c r="D25"/>
  <c r="D19" s="1"/>
  <c r="G19" l="1"/>
  <c r="D11"/>
</calcChain>
</file>

<file path=xl/sharedStrings.xml><?xml version="1.0" encoding="utf-8"?>
<sst xmlns="http://schemas.openxmlformats.org/spreadsheetml/2006/main" count="74" uniqueCount="58">
  <si>
    <t>АО "Горэлектросеть" г. Кисловодск</t>
  </si>
  <si>
    <t>(наименование гарантирующего поставщика)</t>
  </si>
  <si>
    <t>(месяц)</t>
  </si>
  <si>
    <t>(год)</t>
  </si>
  <si>
    <t>1. Первая ценовая категория</t>
  </si>
  <si>
    <t>(для объемов покупки электрической энергии (мощности), учет которых осуществляется в целом за расчетный период)</t>
  </si>
  <si>
    <t>Уровень напряжения</t>
  </si>
  <si>
    <t>ВН</t>
  </si>
  <si>
    <t>СН I</t>
  </si>
  <si>
    <t>СН II</t>
  </si>
  <si>
    <t>НН</t>
  </si>
  <si>
    <t>Предельный уровень нерегулируемых цен, руб./МВт.ч.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</si>
  <si>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</si>
  <si>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 xml:space="preserve">1.3.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</si>
  <si>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</si>
  <si>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</si>
  <si>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</si>
  <si>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</si>
  <si>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д) 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</si>
  <si>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е) 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</si>
  <si>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</si>
  <si>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</si>
  <si>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</si>
  <si>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</si>
  <si>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</si>
  <si>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</si>
  <si>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 xml:space="preserve">ж) объем потребления мощности населением и приравненными к нему категориями потребителей, МВт </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</si>
  <si>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</si>
  <si>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</si>
  <si>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 xml:space="preserve">   по ночной зоне суток, МВт∙ч</t>
  </si>
  <si>
    <t xml:space="preserve">   по полупиковой зоне суток, МВт∙ч</t>
  </si>
  <si>
    <t xml:space="preserve">   по пиковой зоне суток, МВт∙ч             </t>
  </si>
  <si>
    <t>для двух зон суток, МВт∙ч</t>
  </si>
  <si>
    <t>и) фактический объем потребления электрической энергии гарантирующим поставщиком на оптовом рынке, МВт∙ч</t>
  </si>
  <si>
    <t>к) объем покупки электрической энергии гарантирующим поставщиком у производителей электрической энергии (мощности) на розничных рынках, МВт∙ч</t>
  </si>
  <si>
    <t>л) сумма объемов потребления электрической энергии потребителями (покупателями), осуществляющими расчеты по второй - шестой ценовым 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</si>
  <si>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</si>
  <si>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</si>
  <si>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</si>
  <si>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</si>
  <si>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</si>
  <si>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</si>
  <si>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</si>
  <si>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2. Вторая ценовая категория</t>
  </si>
  <si>
    <t>2.1. Предельный уровень нерегулируемых цен для трех зон суток, руб./МВтч без НДС</t>
  </si>
  <si>
    <t>Зоны суток</t>
  </si>
  <si>
    <t>Ночная</t>
  </si>
  <si>
    <t>Полупиковая</t>
  </si>
  <si>
    <t>Пиковая</t>
  </si>
  <si>
    <t>2.2. Предельный уровень нерегулируемых цен для двух зон суток, руб./МВтч без НДС</t>
  </si>
  <si>
    <t>Дневная</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</si>
  <si>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</si>
  <si>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о) 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руб/МВт**</t>
  </si>
  <si>
    <t>** Примечание : введена Постановлением Правительства Россйийской Федерации от 12.04.2024 № 461  "О внесении изменений в некоторые акты правительства Российской Федерации для определения основных положений, регулирующих оказание на оптовом рынке  электрической энергии и мощности услуг по управлению изменением режима потребления".</t>
  </si>
  <si>
    <t>2024 год</t>
  </si>
  <si>
    <t>п) 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руб/МВт**</t>
  </si>
  <si>
    <t>Прогноз предельных уровней нерегулируемых цен на электрическую энергию (мощность), поставляемую потребителям (покупателям)  с максимальной мощностью энергопринимающих устройств менее 670 кВт по договору энергоснабжения</t>
  </si>
  <si>
    <t>Октябрь</t>
  </si>
</sst>
</file>

<file path=xl/styles.xml><?xml version="1.0" encoding="utf-8"?>
<styleSheet xmlns="http://schemas.openxmlformats.org/spreadsheetml/2006/main">
  <numFmts count="7">
    <numFmt numFmtId="164" formatCode="[$-419]mmmm;@"/>
    <numFmt numFmtId="165" formatCode="#,##0.000"/>
    <numFmt numFmtId="166" formatCode="#,##0.00000000000"/>
    <numFmt numFmtId="167" formatCode="_-* #,##0.00_р_._-;\-* #,##0.00_р_._-;_-* &quot;-&quot;??_р_._-;_-@_-"/>
    <numFmt numFmtId="168" formatCode="_-* #,##0.00000000000_р_._-;\-* #,##0.00000000000_р_._-;_-* &quot;-&quot;??_р_._-;_-@_-"/>
    <numFmt numFmtId="169" formatCode="#,##0.0000"/>
    <numFmt numFmtId="170" formatCode="0.000"/>
  </numFmts>
  <fonts count="15">
    <font>
      <sz val="11"/>
      <color theme="1"/>
      <name val="Arial"/>
      <family val="2"/>
      <charset val="204"/>
    </font>
    <font>
      <sz val="13"/>
      <color theme="1"/>
      <name val="Times New Roman"/>
      <family val="1"/>
      <charset val="204"/>
    </font>
    <font>
      <sz val="14"/>
      <color theme="1"/>
      <name val="Times New Roman"/>
      <family val="1"/>
      <charset val="204"/>
    </font>
    <font>
      <sz val="11"/>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0"/>
      <color rgb="FFFF0000"/>
      <name val="Times New Roman"/>
      <family val="1"/>
      <charset val="204"/>
    </font>
    <font>
      <sz val="10"/>
      <name val="Arial Cyr"/>
      <charset val="204"/>
    </font>
    <font>
      <sz val="12"/>
      <name val="Times New Roman"/>
      <family val="1"/>
      <charset val="204"/>
    </font>
    <font>
      <sz val="11"/>
      <color theme="1"/>
      <name val="Calibri"/>
      <family val="2"/>
      <charset val="204"/>
      <scheme val="minor"/>
    </font>
    <font>
      <sz val="12"/>
      <color indexed="8"/>
      <name val="Times New Roman"/>
      <family val="1"/>
      <charset val="204"/>
    </font>
    <font>
      <sz val="11"/>
      <color indexed="8"/>
      <name val="Times New Roman"/>
      <family val="1"/>
      <charset val="204"/>
    </font>
    <font>
      <sz val="11"/>
      <name val="Times New Roman"/>
      <family val="1"/>
      <charset val="204"/>
    </font>
    <font>
      <b/>
      <sz val="11"/>
      <color rgb="FFFF0000"/>
      <name val="Times New Roman"/>
      <family val="1"/>
      <charset val="204"/>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8" fillId="0" borderId="0"/>
    <xf numFmtId="167" fontId="10" fillId="0" borderId="0" applyFont="0" applyFill="0" applyBorder="0" applyAlignment="0" applyProtection="0"/>
    <xf numFmtId="167" fontId="8" fillId="0" borderId="0" applyFont="0" applyFill="0" applyBorder="0" applyAlignment="0" applyProtection="0"/>
  </cellStyleXfs>
  <cellXfs count="78">
    <xf numFmtId="0" fontId="0" fillId="0" borderId="0" xfId="0"/>
    <xf numFmtId="0" fontId="2" fillId="0" borderId="0" xfId="0" applyFont="1" applyFill="1" applyAlignment="1">
      <alignment vertical="center" wrapText="1"/>
    </xf>
    <xf numFmtId="0" fontId="3" fillId="0" borderId="0" xfId="0" applyFont="1" applyFill="1"/>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0" xfId="0" applyFont="1" applyFill="1" applyAlignment="1">
      <alignment horizontal="left" vertical="top"/>
    </xf>
    <xf numFmtId="0" fontId="4" fillId="0" borderId="0" xfId="0" applyFont="1" applyFill="1" applyAlignment="1">
      <alignment horizontal="center" vertical="top" wrapText="1"/>
    </xf>
    <xf numFmtId="0" fontId="5" fillId="0" borderId="0" xfId="0" applyFont="1" applyFill="1" applyAlignment="1">
      <alignment horizontal="left" vertical="center"/>
    </xf>
    <xf numFmtId="0" fontId="6" fillId="0" borderId="0" xfId="0" applyFont="1" applyFill="1" applyAlignment="1">
      <alignment horizontal="left"/>
    </xf>
    <xf numFmtId="0" fontId="6" fillId="0" borderId="1" xfId="0" applyFont="1" applyFill="1" applyBorder="1" applyAlignment="1">
      <alignment vertical="center"/>
    </xf>
    <xf numFmtId="0" fontId="6"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165" fontId="3" fillId="0" borderId="0" xfId="0" applyNumberFormat="1" applyFont="1" applyFill="1" applyAlignment="1">
      <alignment horizontal="left"/>
    </xf>
    <xf numFmtId="0" fontId="4" fillId="0" borderId="0" xfId="0"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3" fillId="0" borderId="0" xfId="0" applyFont="1" applyFill="1" applyBorder="1" applyAlignment="1">
      <alignment horizontal="left"/>
    </xf>
    <xf numFmtId="165" fontId="3" fillId="0" borderId="0" xfId="0" applyNumberFormat="1" applyFont="1" applyFill="1" applyBorder="1" applyAlignment="1">
      <alignment horizontal="left"/>
    </xf>
    <xf numFmtId="0" fontId="3" fillId="0" borderId="0" xfId="0" applyFont="1" applyFill="1" applyBorder="1"/>
    <xf numFmtId="0" fontId="6" fillId="0" borderId="0" xfId="0" applyFont="1" applyFill="1" applyBorder="1" applyAlignment="1">
      <alignment horizontal="left" vertical="center"/>
    </xf>
    <xf numFmtId="4" fontId="6" fillId="0" borderId="0" xfId="0" applyNumberFormat="1" applyFont="1" applyFill="1" applyBorder="1" applyAlignment="1">
      <alignment horizontal="left"/>
    </xf>
    <xf numFmtId="166" fontId="6"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xf>
    <xf numFmtId="168" fontId="6" fillId="0" borderId="0" xfId="2" applyNumberFormat="1" applyFont="1" applyFill="1" applyBorder="1" applyAlignment="1">
      <alignment horizontal="left"/>
    </xf>
    <xf numFmtId="165" fontId="6" fillId="0" borderId="1" xfId="0" applyNumberFormat="1" applyFont="1" applyFill="1" applyBorder="1" applyAlignment="1">
      <alignment horizontal="center" vertical="center" wrapText="1"/>
    </xf>
    <xf numFmtId="0" fontId="4" fillId="0" borderId="0" xfId="0" applyFont="1" applyFill="1" applyAlignment="1">
      <alignment horizontal="left" vertical="center"/>
    </xf>
    <xf numFmtId="165" fontId="6" fillId="0" borderId="0" xfId="0" applyNumberFormat="1" applyFont="1" applyFill="1" applyAlignment="1">
      <alignment horizontal="left"/>
    </xf>
    <xf numFmtId="169" fontId="6" fillId="0" borderId="0" xfId="0" applyNumberFormat="1" applyFont="1" applyFill="1"/>
    <xf numFmtId="165" fontId="3" fillId="0" borderId="0" xfId="0" applyNumberFormat="1" applyFont="1" applyFill="1"/>
    <xf numFmtId="165" fontId="3" fillId="0" borderId="0" xfId="0" applyNumberFormat="1" applyFont="1" applyFill="1" applyBorder="1"/>
    <xf numFmtId="165" fontId="6" fillId="0" borderId="1" xfId="0" applyNumberFormat="1" applyFont="1" applyFill="1" applyBorder="1" applyAlignment="1">
      <alignment horizontal="center"/>
    </xf>
    <xf numFmtId="4" fontId="6" fillId="0" borderId="0" xfId="0" applyNumberFormat="1" applyFont="1" applyFill="1"/>
    <xf numFmtId="4" fontId="6" fillId="0" borderId="0" xfId="0" applyNumberFormat="1" applyFont="1" applyFill="1" applyBorder="1" applyAlignment="1">
      <alignment horizontal="center" vertical="center" wrapText="1"/>
    </xf>
    <xf numFmtId="0" fontId="13" fillId="0" borderId="14" xfId="1" applyFont="1" applyBorder="1" applyAlignment="1">
      <alignment horizontal="center" vertical="center" wrapText="1"/>
    </xf>
    <xf numFmtId="167" fontId="13" fillId="0" borderId="14" xfId="3" applyNumberFormat="1" applyFont="1" applyBorder="1" applyAlignment="1">
      <alignment horizontal="center" vertical="center" wrapText="1"/>
    </xf>
    <xf numFmtId="0" fontId="8" fillId="0" borderId="0" xfId="1"/>
    <xf numFmtId="0" fontId="8" fillId="0" borderId="0" xfId="1" applyFont="1"/>
    <xf numFmtId="0" fontId="6" fillId="0" borderId="0" xfId="0" applyFont="1" applyFill="1"/>
    <xf numFmtId="0" fontId="1"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left"/>
    </xf>
    <xf numFmtId="4" fontId="6" fillId="0" borderId="1" xfId="0" applyNumberFormat="1" applyFont="1" applyBorder="1" applyAlignment="1">
      <alignment horizontal="center" vertical="center"/>
    </xf>
    <xf numFmtId="170" fontId="6" fillId="0" borderId="0" xfId="0" applyNumberFormat="1" applyFont="1" applyFill="1" applyAlignment="1">
      <alignment horizontal="left"/>
    </xf>
    <xf numFmtId="166" fontId="3" fillId="0" borderId="0" xfId="0" applyNumberFormat="1" applyFont="1" applyFill="1" applyBorder="1" applyAlignment="1">
      <alignment horizontal="left"/>
    </xf>
    <xf numFmtId="0" fontId="12" fillId="0" borderId="15" xfId="1" applyFont="1" applyBorder="1" applyAlignment="1">
      <alignment horizontal="left" vertical="center" wrapText="1"/>
    </xf>
    <xf numFmtId="0" fontId="12" fillId="0" borderId="16" xfId="1" applyFont="1" applyBorder="1" applyAlignment="1">
      <alignment horizontal="left" vertical="center" wrapText="1"/>
    </xf>
    <xf numFmtId="0" fontId="12" fillId="0" borderId="17" xfId="1" applyFont="1" applyBorder="1" applyAlignment="1">
      <alignment horizontal="left" vertical="center" wrapText="1"/>
    </xf>
    <xf numFmtId="0" fontId="11" fillId="0" borderId="0" xfId="1" applyFont="1" applyAlignment="1">
      <alignment horizontal="left"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4" fillId="0" borderId="0" xfId="0" applyFont="1" applyFill="1" applyAlignment="1">
      <alignment horizontal="center" vertical="center"/>
    </xf>
    <xf numFmtId="0" fontId="4" fillId="0" borderId="0" xfId="0" applyFont="1" applyAlignment="1">
      <alignment horizontal="left" vertical="top" wrapText="1"/>
    </xf>
    <xf numFmtId="0" fontId="1" fillId="0" borderId="0" xfId="0" applyFont="1" applyFill="1" applyAlignment="1">
      <alignment horizontal="center" vertical="center" wrapText="1"/>
    </xf>
    <xf numFmtId="0" fontId="6" fillId="0" borderId="0" xfId="0" applyFont="1" applyFill="1" applyAlignment="1">
      <alignment horizontal="left" vertical="center" wrapText="1"/>
    </xf>
    <xf numFmtId="0" fontId="3" fillId="0" borderId="1" xfId="0" applyFont="1" applyFill="1" applyBorder="1" applyAlignment="1">
      <alignment horizontal="center"/>
    </xf>
    <xf numFmtId="0" fontId="7" fillId="0" borderId="1" xfId="0" applyFont="1" applyFill="1" applyBorder="1" applyAlignment="1">
      <alignment horizontal="center"/>
    </xf>
    <xf numFmtId="0" fontId="6" fillId="0" borderId="2" xfId="0"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3" fillId="0" borderId="0" xfId="0" applyFont="1" applyFill="1" applyAlignment="1">
      <alignment horizontal="left" vertical="center" wrapText="1"/>
    </xf>
    <xf numFmtId="0" fontId="7"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xf>
    <xf numFmtId="165" fontId="7" fillId="0" borderId="0" xfId="0" applyNumberFormat="1" applyFont="1" applyFill="1" applyBorder="1" applyAlignment="1">
      <alignment horizontal="center" vertical="center"/>
    </xf>
    <xf numFmtId="0" fontId="3"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4" fillId="0" borderId="0" xfId="0" applyNumberFormat="1" applyFont="1" applyFill="1" applyBorder="1" applyAlignment="1">
      <alignment horizontal="left" vertical="center" wrapText="1"/>
    </xf>
  </cellXfs>
  <cellStyles count="4">
    <cellStyle name="Обычный" xfId="0" builtinId="0"/>
    <cellStyle name="Обычный 2" xfId="1"/>
    <cellStyle name="Финансовый 2" xfId="3"/>
    <cellStyle name="Финансовый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79"/>
  <sheetViews>
    <sheetView tabSelected="1" zoomScaleNormal="100" workbookViewId="0">
      <selection activeCell="G9" sqref="G9"/>
    </sheetView>
  </sheetViews>
  <sheetFormatPr defaultColWidth="8" defaultRowHeight="15.75"/>
  <cols>
    <col min="1" max="1" width="8" style="2"/>
    <col min="2" max="2" width="11.875" style="2" customWidth="1"/>
    <col min="3" max="3" width="27.625" style="2" customWidth="1"/>
    <col min="4" max="4" width="15.75" style="40" customWidth="1"/>
    <col min="5" max="5" width="12.875" style="2" customWidth="1"/>
    <col min="6" max="25" width="11.875" style="2" customWidth="1"/>
    <col min="26" max="16384" width="8" style="2"/>
  </cols>
  <sheetData>
    <row r="1" spans="1:26" ht="63" customHeight="1">
      <c r="A1" s="62" t="s">
        <v>56</v>
      </c>
      <c r="B1" s="62"/>
      <c r="C1" s="62"/>
      <c r="D1" s="62"/>
      <c r="E1" s="62"/>
      <c r="F1" s="62"/>
      <c r="G1" s="62"/>
      <c r="H1" s="1"/>
      <c r="I1" s="1"/>
      <c r="J1" s="1"/>
      <c r="K1" s="1"/>
      <c r="L1" s="44"/>
      <c r="M1" s="44"/>
      <c r="N1" s="44"/>
      <c r="O1" s="44"/>
      <c r="P1" s="44"/>
      <c r="Q1" s="44"/>
      <c r="R1" s="44"/>
      <c r="S1" s="44"/>
      <c r="T1" s="44"/>
      <c r="U1" s="44"/>
      <c r="V1" s="44"/>
      <c r="W1" s="44"/>
      <c r="X1" s="44"/>
      <c r="Y1" s="44"/>
      <c r="Z1" s="44"/>
    </row>
    <row r="2" spans="1:26" ht="31.5" customHeight="1">
      <c r="A2" s="3" t="s">
        <v>0</v>
      </c>
      <c r="B2" s="4"/>
      <c r="C2" s="4"/>
      <c r="D2" s="41"/>
      <c r="E2" s="41"/>
      <c r="F2" s="5" t="s">
        <v>57</v>
      </c>
      <c r="G2" s="6" t="s">
        <v>54</v>
      </c>
      <c r="H2" s="1"/>
      <c r="I2" s="1"/>
      <c r="J2" s="1"/>
      <c r="K2" s="1"/>
      <c r="L2" s="44"/>
      <c r="M2" s="44"/>
      <c r="N2" s="44"/>
      <c r="O2" s="44"/>
      <c r="P2" s="44"/>
      <c r="Q2" s="44"/>
      <c r="R2" s="44"/>
      <c r="S2" s="44"/>
      <c r="T2" s="44"/>
      <c r="U2" s="44"/>
      <c r="V2" s="44"/>
      <c r="W2" s="44"/>
      <c r="X2" s="44"/>
      <c r="Y2" s="44"/>
      <c r="Z2" s="44"/>
    </row>
    <row r="3" spans="1:26" ht="31.5" customHeight="1">
      <c r="B3" s="7" t="s">
        <v>1</v>
      </c>
      <c r="C3" s="41"/>
      <c r="D3" s="41"/>
      <c r="E3" s="41"/>
      <c r="F3" s="8" t="s">
        <v>2</v>
      </c>
      <c r="G3" s="8" t="s">
        <v>3</v>
      </c>
      <c r="H3" s="1"/>
      <c r="I3" s="1"/>
      <c r="J3" s="1"/>
      <c r="K3" s="1"/>
      <c r="L3" s="44"/>
      <c r="M3" s="44"/>
      <c r="N3" s="44"/>
      <c r="O3" s="44"/>
      <c r="P3" s="44"/>
      <c r="Q3" s="44"/>
      <c r="R3" s="44"/>
      <c r="S3" s="44"/>
      <c r="T3" s="44"/>
      <c r="U3" s="44"/>
      <c r="V3" s="44"/>
      <c r="W3" s="44"/>
      <c r="X3" s="44"/>
      <c r="Y3" s="44"/>
      <c r="Z3" s="44"/>
    </row>
    <row r="4" spans="1:26" ht="20.25" customHeight="1">
      <c r="A4" s="9" t="s">
        <v>4</v>
      </c>
      <c r="B4" s="9"/>
      <c r="C4" s="9"/>
      <c r="D4" s="10"/>
      <c r="E4" s="44"/>
      <c r="F4" s="44"/>
      <c r="G4" s="44"/>
      <c r="H4" s="44"/>
      <c r="I4" s="44"/>
      <c r="J4" s="44"/>
      <c r="K4" s="44"/>
      <c r="L4" s="44"/>
      <c r="M4" s="44"/>
      <c r="N4" s="44"/>
      <c r="O4" s="44"/>
    </row>
    <row r="5" spans="1:26" ht="40.5" customHeight="1">
      <c r="A5" s="63" t="s">
        <v>5</v>
      </c>
      <c r="B5" s="63"/>
      <c r="C5" s="63"/>
      <c r="D5" s="63"/>
      <c r="E5" s="63"/>
      <c r="F5" s="63"/>
      <c r="G5" s="63"/>
      <c r="H5" s="44"/>
      <c r="I5" s="44"/>
      <c r="J5" s="44"/>
      <c r="K5" s="44"/>
      <c r="L5" s="44"/>
      <c r="M5" s="44"/>
      <c r="N5" s="44"/>
      <c r="O5" s="44"/>
    </row>
    <row r="6" spans="1:26">
      <c r="A6" s="11"/>
      <c r="B6" s="11"/>
      <c r="C6" s="11"/>
      <c r="D6" s="64"/>
      <c r="E6" s="64"/>
      <c r="F6" s="65"/>
      <c r="G6" s="65"/>
      <c r="H6" s="44"/>
      <c r="I6" s="44"/>
      <c r="J6" s="44"/>
      <c r="K6" s="44"/>
      <c r="L6" s="44"/>
      <c r="M6" s="44"/>
      <c r="N6" s="44"/>
      <c r="O6" s="44"/>
    </row>
    <row r="7" spans="1:26" ht="27" customHeight="1">
      <c r="A7" s="66"/>
      <c r="B7" s="66"/>
      <c r="C7" s="66"/>
      <c r="D7" s="66" t="s">
        <v>6</v>
      </c>
      <c r="E7" s="66"/>
      <c r="F7" s="66"/>
      <c r="G7" s="66"/>
      <c r="H7" s="44"/>
      <c r="I7" s="44"/>
      <c r="J7" s="44"/>
      <c r="K7" s="44"/>
      <c r="L7" s="44"/>
      <c r="M7" s="44"/>
      <c r="N7" s="44"/>
      <c r="O7" s="44"/>
    </row>
    <row r="8" spans="1:26">
      <c r="A8" s="66"/>
      <c r="B8" s="66"/>
      <c r="C8" s="66"/>
      <c r="D8" s="12" t="s">
        <v>7</v>
      </c>
      <c r="E8" s="12" t="s">
        <v>8</v>
      </c>
      <c r="F8" s="12" t="s">
        <v>9</v>
      </c>
      <c r="G8" s="12" t="s">
        <v>10</v>
      </c>
      <c r="H8" s="44"/>
      <c r="I8" s="44"/>
      <c r="J8" s="44"/>
      <c r="K8" s="44"/>
      <c r="L8" s="44"/>
      <c r="M8" s="44"/>
      <c r="N8" s="44"/>
      <c r="O8" s="44"/>
    </row>
    <row r="9" spans="1:26" ht="37.5" customHeight="1">
      <c r="A9" s="67" t="s">
        <v>11</v>
      </c>
      <c r="B9" s="68"/>
      <c r="C9" s="69"/>
      <c r="D9" s="13">
        <v>6758.65</v>
      </c>
      <c r="E9" s="13">
        <v>7313.2199999999993</v>
      </c>
      <c r="F9" s="13">
        <v>8195.2999999999993</v>
      </c>
      <c r="G9" s="13">
        <v>10141.51</v>
      </c>
      <c r="H9" s="44"/>
      <c r="I9" s="14"/>
      <c r="J9" s="14"/>
      <c r="K9" s="14"/>
      <c r="L9" s="14"/>
      <c r="M9" s="14"/>
      <c r="N9" s="14"/>
      <c r="O9" s="14"/>
      <c r="P9" s="14"/>
    </row>
    <row r="10" spans="1:26">
      <c r="A10" s="15"/>
      <c r="B10" s="15"/>
      <c r="C10" s="15"/>
      <c r="D10" s="16"/>
      <c r="E10" s="17"/>
      <c r="F10" s="17"/>
      <c r="G10" s="17"/>
      <c r="H10" s="44"/>
      <c r="I10" s="14"/>
      <c r="J10" s="14"/>
      <c r="K10" s="14"/>
      <c r="L10" s="14"/>
      <c r="M10" s="14"/>
      <c r="N10" s="14"/>
      <c r="O10" s="14"/>
      <c r="P10" s="14"/>
    </row>
    <row r="11" spans="1:26" s="21" customFormat="1" ht="75" customHeight="1">
      <c r="A11" s="70" t="s">
        <v>12</v>
      </c>
      <c r="B11" s="70"/>
      <c r="C11" s="70"/>
      <c r="D11" s="18">
        <f>ROUND(D15+D17*D19,2)</f>
        <v>3490.2</v>
      </c>
      <c r="E11" s="17"/>
      <c r="F11" s="71"/>
      <c r="G11" s="71"/>
      <c r="H11" s="19"/>
      <c r="I11" s="20"/>
      <c r="J11" s="20"/>
      <c r="K11" s="20"/>
      <c r="L11" s="20"/>
      <c r="M11" s="20"/>
      <c r="N11" s="20"/>
      <c r="O11" s="20"/>
      <c r="P11" s="20"/>
    </row>
    <row r="12" spans="1:26" s="21" customFormat="1">
      <c r="A12" s="15"/>
      <c r="B12" s="15"/>
      <c r="C12" s="15"/>
      <c r="D12" s="16"/>
      <c r="E12" s="17"/>
      <c r="F12" s="17"/>
      <c r="G12" s="17"/>
      <c r="H12" s="19"/>
      <c r="I12" s="20"/>
      <c r="J12" s="20"/>
      <c r="K12" s="20"/>
      <c r="L12" s="20"/>
      <c r="M12" s="20"/>
      <c r="N12" s="20"/>
      <c r="O12" s="20"/>
      <c r="P12" s="20"/>
    </row>
    <row r="13" spans="1:26" s="21" customFormat="1" ht="79.5" customHeight="1">
      <c r="A13" s="70" t="s">
        <v>13</v>
      </c>
      <c r="B13" s="70"/>
      <c r="C13" s="70"/>
      <c r="D13" s="16"/>
      <c r="E13" s="17"/>
      <c r="F13" s="17"/>
      <c r="G13" s="17"/>
      <c r="H13" s="19"/>
      <c r="I13" s="20"/>
      <c r="J13" s="20"/>
      <c r="K13" s="20"/>
      <c r="L13" s="20"/>
      <c r="M13" s="20"/>
      <c r="N13" s="20"/>
      <c r="O13" s="20"/>
      <c r="P13" s="20"/>
    </row>
    <row r="14" spans="1:26" s="21" customFormat="1">
      <c r="A14" s="15"/>
      <c r="B14" s="15"/>
      <c r="C14" s="15"/>
      <c r="D14" s="16"/>
      <c r="E14" s="17"/>
      <c r="F14" s="17"/>
      <c r="G14" s="17"/>
      <c r="H14" s="19"/>
      <c r="I14" s="20"/>
      <c r="J14" s="20"/>
      <c r="K14" s="20"/>
      <c r="L14" s="20"/>
      <c r="M14" s="20"/>
      <c r="N14" s="20"/>
      <c r="O14" s="20"/>
      <c r="P14" s="20"/>
    </row>
    <row r="15" spans="1:26" s="21" customFormat="1" ht="48" customHeight="1">
      <c r="A15" s="70" t="s">
        <v>14</v>
      </c>
      <c r="B15" s="70"/>
      <c r="C15" s="70"/>
      <c r="D15" s="18">
        <v>2128.36</v>
      </c>
      <c r="E15" s="17"/>
      <c r="F15" s="71"/>
      <c r="G15" s="71"/>
      <c r="H15" s="19"/>
      <c r="I15" s="20"/>
      <c r="J15" s="20"/>
      <c r="K15" s="20"/>
      <c r="L15" s="20"/>
      <c r="M15" s="20"/>
      <c r="N15" s="20"/>
      <c r="O15" s="20"/>
      <c r="P15" s="20"/>
    </row>
    <row r="16" spans="1:26" s="21" customFormat="1">
      <c r="A16" s="22"/>
      <c r="B16" s="19"/>
      <c r="C16" s="19"/>
      <c r="D16" s="23"/>
      <c r="E16" s="20"/>
      <c r="F16" s="20"/>
      <c r="G16" s="20"/>
      <c r="H16" s="19"/>
      <c r="I16" s="20"/>
      <c r="J16" s="20"/>
      <c r="K16" s="20"/>
      <c r="L16" s="20"/>
      <c r="M16" s="19"/>
      <c r="N16" s="19"/>
      <c r="O16" s="19"/>
    </row>
    <row r="17" spans="1:15" s="21" customFormat="1" ht="36.75" customHeight="1">
      <c r="A17" s="70" t="s">
        <v>15</v>
      </c>
      <c r="B17" s="70"/>
      <c r="C17" s="70"/>
      <c r="D17" s="18">
        <v>851091.83</v>
      </c>
      <c r="E17" s="17"/>
      <c r="F17" s="71"/>
      <c r="G17" s="71"/>
      <c r="H17" s="19"/>
      <c r="I17" s="19"/>
      <c r="J17" s="19"/>
      <c r="K17" s="19"/>
      <c r="L17" s="19"/>
      <c r="M17" s="19"/>
      <c r="N17" s="19"/>
      <c r="O17" s="19"/>
    </row>
    <row r="18" spans="1:15" s="21" customFormat="1">
      <c r="A18" s="15"/>
      <c r="B18" s="15"/>
      <c r="C18" s="15"/>
      <c r="D18" s="16"/>
      <c r="E18" s="17"/>
      <c r="F18" s="17"/>
      <c r="G18" s="17"/>
      <c r="H18" s="19"/>
      <c r="I18" s="19"/>
      <c r="J18" s="19"/>
      <c r="K18" s="19"/>
      <c r="L18" s="19"/>
      <c r="M18" s="19"/>
      <c r="N18" s="19"/>
      <c r="O18" s="19"/>
    </row>
    <row r="19" spans="1:15" s="21" customFormat="1" ht="49.5" customHeight="1">
      <c r="A19" s="70" t="s">
        <v>16</v>
      </c>
      <c r="B19" s="70"/>
      <c r="C19" s="70"/>
      <c r="D19" s="24">
        <f>ROUND(((D21-(D25+D33))/(D45-(D57+D49))),11)</f>
        <v>1.60011305E-3</v>
      </c>
      <c r="E19" s="71"/>
      <c r="F19" s="71"/>
      <c r="G19" s="19">
        <f>D17*D19</f>
        <v>1361.8431439313815</v>
      </c>
      <c r="H19" s="47"/>
      <c r="I19" s="19"/>
      <c r="J19" s="19"/>
      <c r="K19" s="19"/>
      <c r="L19" s="19"/>
      <c r="M19" s="19"/>
      <c r="N19" s="19"/>
    </row>
    <row r="20" spans="1:15" s="21" customFormat="1">
      <c r="A20" s="25"/>
      <c r="B20" s="19"/>
      <c r="C20" s="19"/>
      <c r="D20" s="26"/>
      <c r="E20" s="20"/>
      <c r="F20" s="20"/>
      <c r="G20" s="20"/>
      <c r="H20" s="19"/>
      <c r="I20" s="19"/>
      <c r="J20" s="19"/>
      <c r="K20" s="19"/>
      <c r="L20" s="19"/>
      <c r="M20" s="19"/>
      <c r="N20" s="19"/>
      <c r="O20" s="19"/>
    </row>
    <row r="21" spans="1:15" s="21" customFormat="1" ht="39.75" customHeight="1">
      <c r="A21" s="70" t="s">
        <v>17</v>
      </c>
      <c r="B21" s="70"/>
      <c r="C21" s="70"/>
      <c r="D21" s="27">
        <v>42.408000000000001</v>
      </c>
      <c r="E21" s="20"/>
      <c r="F21" s="71"/>
      <c r="G21" s="71"/>
      <c r="H21" s="19"/>
      <c r="I21" s="19"/>
      <c r="J21" s="19"/>
      <c r="K21" s="19"/>
      <c r="L21" s="19"/>
      <c r="M21" s="19"/>
      <c r="N21" s="19"/>
      <c r="O21" s="19"/>
    </row>
    <row r="22" spans="1:15">
      <c r="A22" s="28"/>
      <c r="B22" s="44"/>
      <c r="C22" s="44"/>
      <c r="D22" s="29"/>
      <c r="E22" s="14"/>
      <c r="F22" s="20"/>
      <c r="G22" s="20"/>
      <c r="H22" s="44"/>
      <c r="I22" s="44"/>
      <c r="J22" s="44"/>
      <c r="K22" s="44"/>
      <c r="L22" s="44"/>
      <c r="M22" s="44"/>
      <c r="N22" s="44"/>
      <c r="O22" s="44"/>
    </row>
    <row r="23" spans="1:15" ht="62.25" customHeight="1">
      <c r="A23" s="70" t="s">
        <v>18</v>
      </c>
      <c r="B23" s="70"/>
      <c r="C23" s="70"/>
      <c r="D23" s="18">
        <v>0</v>
      </c>
      <c r="E23" s="14"/>
      <c r="F23" s="71"/>
      <c r="G23" s="71"/>
      <c r="H23" s="44"/>
      <c r="I23" s="44"/>
      <c r="J23" s="44"/>
      <c r="K23" s="44"/>
      <c r="L23" s="44"/>
      <c r="M23" s="44"/>
      <c r="N23" s="44"/>
      <c r="O23" s="44"/>
    </row>
    <row r="24" spans="1:15">
      <c r="A24" s="28"/>
      <c r="B24" s="44"/>
      <c r="C24" s="44"/>
      <c r="D24" s="29"/>
      <c r="E24" s="14"/>
      <c r="F24" s="20"/>
      <c r="G24" s="20"/>
      <c r="H24" s="44"/>
      <c r="I24" s="44"/>
      <c r="J24" s="44"/>
      <c r="K24" s="44"/>
      <c r="L24" s="44"/>
      <c r="M24" s="44"/>
      <c r="N24" s="44"/>
      <c r="O24" s="44"/>
    </row>
    <row r="25" spans="1:15" ht="60" customHeight="1">
      <c r="A25" s="70" t="s">
        <v>19</v>
      </c>
      <c r="B25" s="70"/>
      <c r="C25" s="70"/>
      <c r="D25" s="27">
        <f>ROUND(SUM(D27:D32),3)</f>
        <v>7.2050000000000001</v>
      </c>
      <c r="E25" s="14"/>
      <c r="F25" s="71"/>
      <c r="G25" s="71"/>
      <c r="H25" s="44"/>
      <c r="I25" s="44"/>
      <c r="J25" s="44"/>
      <c r="K25" s="44"/>
      <c r="L25" s="44"/>
      <c r="M25" s="44"/>
      <c r="N25" s="44"/>
      <c r="O25" s="44"/>
    </row>
    <row r="26" spans="1:15">
      <c r="A26" s="72" t="s">
        <v>20</v>
      </c>
      <c r="B26" s="72"/>
      <c r="D26" s="30"/>
      <c r="E26" s="31"/>
      <c r="F26" s="32"/>
      <c r="G26" s="32"/>
    </row>
    <row r="27" spans="1:15">
      <c r="A27" s="72" t="s">
        <v>21</v>
      </c>
      <c r="B27" s="72"/>
      <c r="C27" s="72"/>
      <c r="D27" s="33">
        <v>0</v>
      </c>
      <c r="E27" s="31"/>
      <c r="F27" s="32"/>
      <c r="G27" s="32"/>
    </row>
    <row r="28" spans="1:15">
      <c r="A28" s="72" t="s">
        <v>22</v>
      </c>
      <c r="B28" s="72"/>
      <c r="C28" s="72"/>
      <c r="D28" s="33">
        <v>6.9619999999999997</v>
      </c>
      <c r="E28" s="31"/>
      <c r="F28" s="32"/>
      <c r="G28" s="32"/>
    </row>
    <row r="29" spans="1:15">
      <c r="A29" s="72" t="s">
        <v>23</v>
      </c>
      <c r="B29" s="72"/>
      <c r="C29" s="72"/>
      <c r="D29" s="33">
        <v>0.24299999999999999</v>
      </c>
      <c r="E29" s="31"/>
      <c r="F29" s="32"/>
      <c r="G29" s="32"/>
    </row>
    <row r="30" spans="1:15">
      <c r="A30" s="72" t="s">
        <v>24</v>
      </c>
      <c r="B30" s="72"/>
      <c r="C30" s="72"/>
      <c r="D30" s="33">
        <v>0</v>
      </c>
      <c r="E30" s="31"/>
      <c r="F30" s="32"/>
      <c r="G30" s="32"/>
    </row>
    <row r="31" spans="1:15">
      <c r="A31" s="72" t="s">
        <v>25</v>
      </c>
      <c r="B31" s="72"/>
      <c r="C31" s="72"/>
      <c r="D31" s="33">
        <v>0</v>
      </c>
      <c r="E31" s="31"/>
      <c r="F31" s="32"/>
      <c r="G31" s="32"/>
    </row>
    <row r="32" spans="1:15">
      <c r="B32" s="21"/>
      <c r="D32" s="34"/>
      <c r="E32" s="31"/>
      <c r="F32" s="32"/>
      <c r="G32" s="32"/>
    </row>
    <row r="33" spans="1:7" ht="36.75" customHeight="1">
      <c r="A33" s="70" t="s">
        <v>26</v>
      </c>
      <c r="B33" s="70"/>
      <c r="C33" s="70"/>
      <c r="D33" s="27">
        <v>13.214</v>
      </c>
      <c r="E33" s="31"/>
      <c r="F33" s="71"/>
      <c r="G33" s="71"/>
    </row>
    <row r="34" spans="1:7">
      <c r="B34" s="21"/>
      <c r="D34" s="34"/>
      <c r="E34" s="31"/>
      <c r="F34" s="31"/>
      <c r="G34" s="31"/>
    </row>
    <row r="35" spans="1:7" ht="53.25" customHeight="1">
      <c r="A35" s="70" t="s">
        <v>27</v>
      </c>
      <c r="B35" s="70"/>
      <c r="C35" s="70"/>
      <c r="D35" s="18">
        <v>0</v>
      </c>
      <c r="E35" s="31"/>
      <c r="F35" s="31"/>
      <c r="G35" s="31"/>
    </row>
    <row r="36" spans="1:7">
      <c r="A36" s="72" t="s">
        <v>20</v>
      </c>
      <c r="B36" s="72"/>
      <c r="D36" s="34"/>
      <c r="E36" s="31"/>
      <c r="F36" s="31"/>
      <c r="G36" s="31"/>
    </row>
    <row r="37" spans="1:7">
      <c r="A37" s="2" t="s">
        <v>28</v>
      </c>
      <c r="B37" s="21"/>
      <c r="D37" s="18">
        <v>0</v>
      </c>
      <c r="E37" s="31"/>
      <c r="F37" s="31"/>
      <c r="G37" s="31"/>
    </row>
    <row r="38" spans="1:7">
      <c r="A38" s="73" t="s">
        <v>29</v>
      </c>
      <c r="B38" s="73"/>
      <c r="C38" s="73"/>
      <c r="D38" s="18">
        <v>0</v>
      </c>
      <c r="E38" s="31"/>
      <c r="F38" s="31"/>
      <c r="G38" s="31"/>
    </row>
    <row r="39" spans="1:7">
      <c r="A39" s="73" t="s">
        <v>30</v>
      </c>
      <c r="B39" s="73"/>
      <c r="C39" s="73"/>
      <c r="D39" s="18">
        <v>0</v>
      </c>
      <c r="E39" s="31"/>
      <c r="F39" s="31"/>
      <c r="G39" s="31"/>
    </row>
    <row r="40" spans="1:7">
      <c r="A40" s="73" t="s">
        <v>31</v>
      </c>
      <c r="B40" s="73"/>
      <c r="C40" s="73"/>
      <c r="D40" s="18">
        <v>0</v>
      </c>
      <c r="E40" s="31"/>
      <c r="F40" s="31"/>
      <c r="G40" s="31"/>
    </row>
    <row r="41" spans="1:7">
      <c r="A41" s="2" t="s">
        <v>32</v>
      </c>
      <c r="B41" s="21"/>
      <c r="D41" s="34"/>
      <c r="E41" s="31"/>
      <c r="F41" s="31"/>
      <c r="G41" s="31"/>
    </row>
    <row r="42" spans="1:7">
      <c r="A42" s="73" t="s">
        <v>29</v>
      </c>
      <c r="B42" s="73"/>
      <c r="C42" s="73"/>
      <c r="D42" s="18">
        <v>0</v>
      </c>
      <c r="E42" s="31"/>
      <c r="F42" s="31"/>
      <c r="G42" s="31"/>
    </row>
    <row r="43" spans="1:7">
      <c r="A43" s="73" t="s">
        <v>31</v>
      </c>
      <c r="B43" s="73"/>
      <c r="C43" s="73"/>
      <c r="D43" s="18">
        <v>0</v>
      </c>
      <c r="E43" s="31"/>
      <c r="F43" s="31"/>
      <c r="G43" s="31"/>
    </row>
    <row r="44" spans="1:7">
      <c r="D44" s="34"/>
      <c r="E44" s="31"/>
      <c r="F44" s="31"/>
      <c r="G44" s="31"/>
    </row>
    <row r="45" spans="1:7" ht="54" customHeight="1">
      <c r="A45" s="70" t="s">
        <v>33</v>
      </c>
      <c r="B45" s="70"/>
      <c r="C45" s="70"/>
      <c r="D45" s="27">
        <v>24652.81</v>
      </c>
      <c r="E45" s="31"/>
      <c r="F45" s="71"/>
      <c r="G45" s="71"/>
    </row>
    <row r="46" spans="1:7">
      <c r="D46" s="34"/>
      <c r="E46" s="31"/>
      <c r="F46" s="32"/>
      <c r="G46" s="32"/>
    </row>
    <row r="47" spans="1:7" ht="49.5" customHeight="1">
      <c r="A47" s="70" t="s">
        <v>34</v>
      </c>
      <c r="B47" s="70"/>
      <c r="C47" s="70"/>
      <c r="D47" s="18">
        <v>0</v>
      </c>
      <c r="E47" s="31"/>
      <c r="F47" s="71"/>
      <c r="G47" s="71"/>
    </row>
    <row r="48" spans="1:7">
      <c r="A48" s="42"/>
      <c r="B48" s="42"/>
      <c r="C48" s="42"/>
      <c r="D48" s="35"/>
      <c r="E48" s="31"/>
      <c r="F48" s="32"/>
      <c r="G48" s="32"/>
    </row>
    <row r="49" spans="1:25" ht="53.25" customHeight="1">
      <c r="A49" s="70" t="s">
        <v>35</v>
      </c>
      <c r="B49" s="70"/>
      <c r="C49" s="70"/>
      <c r="D49" s="27">
        <f>SUM(D51:D55)</f>
        <v>4083.6559999999999</v>
      </c>
      <c r="E49" s="31"/>
      <c r="F49" s="71"/>
      <c r="G49" s="71"/>
    </row>
    <row r="50" spans="1:25">
      <c r="A50" s="72" t="s">
        <v>20</v>
      </c>
      <c r="B50" s="72"/>
      <c r="C50" s="42"/>
      <c r="D50" s="16"/>
      <c r="E50" s="31"/>
      <c r="F50" s="32"/>
      <c r="G50" s="32"/>
    </row>
    <row r="51" spans="1:25">
      <c r="A51" s="72" t="s">
        <v>36</v>
      </c>
      <c r="B51" s="72"/>
      <c r="C51" s="72"/>
      <c r="D51" s="33">
        <v>0</v>
      </c>
      <c r="E51" s="31"/>
      <c r="F51" s="32"/>
      <c r="G51" s="32"/>
    </row>
    <row r="52" spans="1:25">
      <c r="A52" s="72" t="s">
        <v>37</v>
      </c>
      <c r="B52" s="72"/>
      <c r="C52" s="72"/>
      <c r="D52" s="33">
        <v>3919.2460000000001</v>
      </c>
      <c r="E52" s="31"/>
      <c r="F52" s="32"/>
      <c r="G52" s="32"/>
    </row>
    <row r="53" spans="1:25">
      <c r="A53" s="72" t="s">
        <v>38</v>
      </c>
      <c r="B53" s="72"/>
      <c r="C53" s="72"/>
      <c r="D53" s="33">
        <v>164.41</v>
      </c>
      <c r="E53" s="31"/>
      <c r="F53" s="32"/>
      <c r="G53" s="32"/>
    </row>
    <row r="54" spans="1:25">
      <c r="A54" s="72" t="s">
        <v>39</v>
      </c>
      <c r="B54" s="72"/>
      <c r="C54" s="72"/>
      <c r="D54" s="33">
        <v>0</v>
      </c>
      <c r="E54" s="31"/>
      <c r="F54" s="32"/>
      <c r="G54" s="32"/>
    </row>
    <row r="55" spans="1:25">
      <c r="A55" s="72" t="s">
        <v>40</v>
      </c>
      <c r="B55" s="72"/>
      <c r="C55" s="72"/>
      <c r="D55" s="33">
        <v>0</v>
      </c>
      <c r="E55" s="31"/>
      <c r="F55" s="32"/>
      <c r="G55" s="32"/>
    </row>
    <row r="56" spans="1:25">
      <c r="A56" s="42"/>
      <c r="B56" s="42"/>
      <c r="C56" s="42"/>
      <c r="D56" s="35"/>
      <c r="E56" s="31"/>
      <c r="F56" s="32"/>
      <c r="G56" s="32"/>
    </row>
    <row r="57" spans="1:25" ht="63" customHeight="1">
      <c r="A57" s="70" t="s">
        <v>41</v>
      </c>
      <c r="B57" s="70"/>
      <c r="C57" s="70"/>
      <c r="D57" s="18">
        <v>6827</v>
      </c>
      <c r="E57" s="31"/>
      <c r="F57" s="71"/>
      <c r="G57" s="71"/>
    </row>
    <row r="58" spans="1:25">
      <c r="A58" s="42"/>
      <c r="B58" s="42"/>
      <c r="C58" s="42"/>
      <c r="D58" s="35"/>
      <c r="E58" s="31"/>
      <c r="F58" s="32"/>
      <c r="G58" s="32"/>
    </row>
    <row r="59" spans="1:25" ht="66" customHeight="1">
      <c r="A59" s="70" t="s">
        <v>42</v>
      </c>
      <c r="B59" s="70"/>
      <c r="C59" s="70"/>
      <c r="D59" s="18">
        <v>0</v>
      </c>
      <c r="E59" s="31"/>
      <c r="F59" s="74"/>
      <c r="G59" s="74"/>
    </row>
    <row r="60" spans="1:25">
      <c r="A60" s="28"/>
      <c r="B60" s="44"/>
      <c r="C60" s="44"/>
      <c r="D60" s="10"/>
      <c r="E60" s="44"/>
      <c r="F60" s="44"/>
      <c r="G60" s="44"/>
      <c r="H60" s="44"/>
      <c r="I60" s="44"/>
      <c r="J60" s="44"/>
      <c r="K60" s="44"/>
      <c r="L60" s="44"/>
      <c r="M60" s="44"/>
      <c r="N60" s="44"/>
      <c r="O60" s="44"/>
      <c r="P60" s="44"/>
      <c r="Q60" s="44"/>
      <c r="R60" s="44"/>
      <c r="S60" s="44"/>
      <c r="T60" s="44"/>
      <c r="U60" s="44"/>
      <c r="V60" s="44"/>
      <c r="W60" s="44"/>
      <c r="X60" s="44"/>
      <c r="Y60" s="44"/>
    </row>
    <row r="61" spans="1:25" ht="71.25" customHeight="1">
      <c r="A61" s="75" t="s">
        <v>52</v>
      </c>
      <c r="B61" s="75"/>
      <c r="C61" s="75"/>
      <c r="D61" s="45">
        <v>316.58</v>
      </c>
      <c r="E61" s="19"/>
      <c r="F61" s="76"/>
      <c r="G61" s="76"/>
      <c r="H61" s="44"/>
      <c r="I61" s="44"/>
      <c r="J61" s="44"/>
      <c r="K61" s="44"/>
      <c r="L61" s="44"/>
      <c r="M61" s="44"/>
      <c r="N61" s="44"/>
      <c r="O61" s="44"/>
      <c r="P61" s="44"/>
      <c r="Q61" s="44"/>
      <c r="R61" s="44"/>
      <c r="S61" s="44"/>
      <c r="T61" s="44"/>
      <c r="U61" s="44"/>
      <c r="V61" s="44"/>
      <c r="W61" s="44"/>
      <c r="X61" s="44"/>
      <c r="Y61" s="44"/>
    </row>
    <row r="62" spans="1:25">
      <c r="A62" s="43"/>
      <c r="B62" s="44"/>
      <c r="C62" s="44"/>
      <c r="D62" s="46"/>
      <c r="E62" s="44"/>
      <c r="F62" s="44"/>
      <c r="G62" s="44"/>
      <c r="H62" s="44"/>
      <c r="I62" s="44"/>
      <c r="J62" s="44"/>
      <c r="K62" s="44"/>
      <c r="L62" s="44"/>
      <c r="M62" s="44"/>
      <c r="N62" s="44"/>
      <c r="O62" s="44"/>
      <c r="P62" s="44"/>
      <c r="Q62" s="44"/>
      <c r="R62" s="44"/>
      <c r="S62" s="44"/>
      <c r="T62" s="44"/>
      <c r="U62" s="44"/>
      <c r="V62" s="44"/>
      <c r="W62" s="44"/>
      <c r="X62" s="44"/>
      <c r="Y62" s="44"/>
    </row>
    <row r="63" spans="1:25" ht="62.25" customHeight="1">
      <c r="A63" s="70" t="s">
        <v>55</v>
      </c>
      <c r="B63" s="70"/>
      <c r="C63" s="70"/>
      <c r="D63" s="45">
        <v>316.58</v>
      </c>
      <c r="F63" s="60"/>
      <c r="G63" s="60"/>
    </row>
    <row r="64" spans="1:25" customFormat="1" ht="15.75" customHeight="1">
      <c r="A64" s="77" t="s">
        <v>51</v>
      </c>
      <c r="B64" s="77"/>
      <c r="C64" s="77"/>
      <c r="D64" s="77"/>
      <c r="E64" s="77"/>
      <c r="F64" s="77"/>
      <c r="G64" s="77"/>
    </row>
    <row r="65" spans="1:25" customFormat="1" ht="14.25">
      <c r="A65" s="61" t="s">
        <v>53</v>
      </c>
      <c r="B65" s="61"/>
      <c r="C65" s="61"/>
      <c r="D65" s="61"/>
      <c r="E65" s="61"/>
      <c r="F65" s="61"/>
      <c r="G65" s="61"/>
    </row>
    <row r="66" spans="1:25" ht="16.5" customHeight="1">
      <c r="A66" s="28"/>
      <c r="B66" s="44"/>
      <c r="C66" s="44"/>
      <c r="D66" s="10"/>
      <c r="E66" s="44"/>
      <c r="F66" s="44"/>
      <c r="G66" s="44"/>
      <c r="H66" s="44"/>
      <c r="I66" s="44"/>
      <c r="J66" s="44"/>
      <c r="K66" s="44"/>
      <c r="L66" s="44"/>
      <c r="M66" s="44"/>
      <c r="N66" s="44"/>
      <c r="O66" s="44"/>
      <c r="P66" s="44"/>
      <c r="Q66" s="44"/>
      <c r="R66" s="44"/>
      <c r="S66" s="44"/>
      <c r="T66" s="44"/>
      <c r="U66" s="44"/>
      <c r="V66" s="44"/>
      <c r="W66" s="44"/>
      <c r="X66" s="44"/>
      <c r="Y66" s="44"/>
    </row>
    <row r="67" spans="1:25" ht="15.75" customHeight="1">
      <c r="A67" s="9" t="s">
        <v>43</v>
      </c>
      <c r="B67" s="9"/>
      <c r="C67" s="9"/>
      <c r="D67" s="10"/>
      <c r="E67" s="44"/>
      <c r="F67" s="44"/>
      <c r="G67" s="44"/>
      <c r="H67" s="44"/>
      <c r="I67" s="44"/>
      <c r="J67" s="44"/>
      <c r="K67" s="44"/>
      <c r="L67" s="44"/>
      <c r="M67" s="44"/>
      <c r="N67" s="44"/>
      <c r="O67" s="44"/>
    </row>
    <row r="68" spans="1:25" ht="15.75" customHeight="1" thickBot="1">
      <c r="A68" s="51" t="s">
        <v>44</v>
      </c>
      <c r="B68" s="51"/>
      <c r="C68" s="51"/>
      <c r="D68" s="51"/>
      <c r="E68" s="51"/>
      <c r="F68" s="51"/>
      <c r="G68" s="51"/>
    </row>
    <row r="69" spans="1:25" thickBot="1">
      <c r="A69" s="52" t="s">
        <v>45</v>
      </c>
      <c r="B69" s="53"/>
      <c r="C69" s="54"/>
      <c r="D69" s="58" t="s">
        <v>6</v>
      </c>
      <c r="E69" s="58"/>
      <c r="F69" s="58"/>
      <c r="G69" s="59"/>
    </row>
    <row r="70" spans="1:25" ht="15.75" customHeight="1" thickBot="1">
      <c r="A70" s="55"/>
      <c r="B70" s="56"/>
      <c r="C70" s="57"/>
      <c r="D70" s="36" t="s">
        <v>7</v>
      </c>
      <c r="E70" s="36" t="s">
        <v>8</v>
      </c>
      <c r="F70" s="36" t="s">
        <v>9</v>
      </c>
      <c r="G70" s="36" t="s">
        <v>10</v>
      </c>
    </row>
    <row r="71" spans="1:25" ht="15.75" customHeight="1" thickBot="1">
      <c r="A71" s="48" t="s">
        <v>46</v>
      </c>
      <c r="B71" s="49"/>
      <c r="C71" s="50"/>
      <c r="D71" s="37">
        <v>4437.74</v>
      </c>
      <c r="E71" s="37">
        <v>4992.3099999999995</v>
      </c>
      <c r="F71" s="37">
        <v>5874.3899999999994</v>
      </c>
      <c r="G71" s="37">
        <v>7820.6</v>
      </c>
    </row>
    <row r="72" spans="1:25" thickBot="1">
      <c r="A72" s="48" t="s">
        <v>47</v>
      </c>
      <c r="B72" s="49"/>
      <c r="C72" s="50"/>
      <c r="D72" s="37">
        <v>7028.2999999999993</v>
      </c>
      <c r="E72" s="37">
        <v>7582.87</v>
      </c>
      <c r="F72" s="37">
        <v>8464.9500000000007</v>
      </c>
      <c r="G72" s="37">
        <v>10411.16</v>
      </c>
    </row>
    <row r="73" spans="1:25" ht="16.5" customHeight="1" thickBot="1">
      <c r="A73" s="48" t="s">
        <v>48</v>
      </c>
      <c r="B73" s="49"/>
      <c r="C73" s="50"/>
      <c r="D73" s="37">
        <v>10990.66</v>
      </c>
      <c r="E73" s="37">
        <v>11545.230000000001</v>
      </c>
      <c r="F73" s="37">
        <v>12427.31</v>
      </c>
      <c r="G73" s="37">
        <v>14373.52</v>
      </c>
    </row>
    <row r="74" spans="1:25" ht="15.75" customHeight="1">
      <c r="A74" s="38"/>
      <c r="B74" s="38"/>
      <c r="C74" s="38"/>
      <c r="D74" s="39"/>
      <c r="E74" s="39"/>
      <c r="F74" s="39"/>
      <c r="G74" s="39"/>
    </row>
    <row r="75" spans="1:25" ht="15.75" customHeight="1" thickBot="1">
      <c r="A75" s="51" t="s">
        <v>49</v>
      </c>
      <c r="B75" s="51"/>
      <c r="C75" s="51"/>
      <c r="D75" s="51"/>
      <c r="E75" s="51"/>
      <c r="F75" s="51"/>
      <c r="G75" s="51"/>
    </row>
    <row r="76" spans="1:25" thickBot="1">
      <c r="A76" s="52" t="s">
        <v>45</v>
      </c>
      <c r="B76" s="53"/>
      <c r="C76" s="54"/>
      <c r="D76" s="58" t="s">
        <v>6</v>
      </c>
      <c r="E76" s="58"/>
      <c r="F76" s="58"/>
      <c r="G76" s="59"/>
    </row>
    <row r="77" spans="1:25" thickBot="1">
      <c r="A77" s="55"/>
      <c r="B77" s="56"/>
      <c r="C77" s="57"/>
      <c r="D77" s="36" t="s">
        <v>7</v>
      </c>
      <c r="E77" s="36" t="s">
        <v>8</v>
      </c>
      <c r="F77" s="36" t="s">
        <v>9</v>
      </c>
      <c r="G77" s="36" t="s">
        <v>10</v>
      </c>
    </row>
    <row r="78" spans="1:25" thickBot="1">
      <c r="A78" s="48" t="s">
        <v>46</v>
      </c>
      <c r="B78" s="49"/>
      <c r="C78" s="50"/>
      <c r="D78" s="37">
        <v>4437.74</v>
      </c>
      <c r="E78" s="37">
        <v>4992.3099999999995</v>
      </c>
      <c r="F78" s="37">
        <v>5874.3899999999994</v>
      </c>
      <c r="G78" s="37">
        <v>7820.6</v>
      </c>
    </row>
    <row r="79" spans="1:25" thickBot="1">
      <c r="A79" s="48" t="s">
        <v>50</v>
      </c>
      <c r="B79" s="49"/>
      <c r="C79" s="50"/>
      <c r="D79" s="37">
        <v>8736.07</v>
      </c>
      <c r="E79" s="37">
        <v>9290.6400000000012</v>
      </c>
      <c r="F79" s="37">
        <v>10172.719999999999</v>
      </c>
      <c r="G79" s="37">
        <v>12118.93</v>
      </c>
    </row>
  </sheetData>
  <mergeCells count="70">
    <mergeCell ref="A61:C61"/>
    <mergeCell ref="F61:G61"/>
    <mergeCell ref="A64:G64"/>
    <mergeCell ref="A71:C71"/>
    <mergeCell ref="A72:C72"/>
    <mergeCell ref="A63:C63"/>
    <mergeCell ref="A57:C57"/>
    <mergeCell ref="F57:G57"/>
    <mergeCell ref="A59:C59"/>
    <mergeCell ref="F59:G59"/>
    <mergeCell ref="A55:C55"/>
    <mergeCell ref="F49:G49"/>
    <mergeCell ref="A50:B50"/>
    <mergeCell ref="A51:C51"/>
    <mergeCell ref="A52:C52"/>
    <mergeCell ref="A43:C43"/>
    <mergeCell ref="A45:C45"/>
    <mergeCell ref="F45:G45"/>
    <mergeCell ref="A47:C47"/>
    <mergeCell ref="F47:G47"/>
    <mergeCell ref="A53:C53"/>
    <mergeCell ref="A54:C54"/>
    <mergeCell ref="A42:C42"/>
    <mergeCell ref="A28:C28"/>
    <mergeCell ref="A29:C29"/>
    <mergeCell ref="A30:C30"/>
    <mergeCell ref="A31:C31"/>
    <mergeCell ref="A33:C33"/>
    <mergeCell ref="A35:C35"/>
    <mergeCell ref="A36:B36"/>
    <mergeCell ref="A38:C38"/>
    <mergeCell ref="A39:C39"/>
    <mergeCell ref="A40:C40"/>
    <mergeCell ref="A49:C49"/>
    <mergeCell ref="F33:G33"/>
    <mergeCell ref="A23:C23"/>
    <mergeCell ref="F23:G23"/>
    <mergeCell ref="A25:C25"/>
    <mergeCell ref="F25:G25"/>
    <mergeCell ref="A26:B26"/>
    <mergeCell ref="A27:C27"/>
    <mergeCell ref="A17:C17"/>
    <mergeCell ref="F17:G17"/>
    <mergeCell ref="A19:C19"/>
    <mergeCell ref="E19:F19"/>
    <mergeCell ref="A21:C21"/>
    <mergeCell ref="F21:G21"/>
    <mergeCell ref="A9:C9"/>
    <mergeCell ref="A11:C11"/>
    <mergeCell ref="F11:G11"/>
    <mergeCell ref="A13:C13"/>
    <mergeCell ref="A15:C15"/>
    <mergeCell ref="F15:G15"/>
    <mergeCell ref="A1:G1"/>
    <mergeCell ref="A5:G5"/>
    <mergeCell ref="D6:E6"/>
    <mergeCell ref="F6:G6"/>
    <mergeCell ref="A7:C8"/>
    <mergeCell ref="D7:G7"/>
    <mergeCell ref="F63:G63"/>
    <mergeCell ref="A65:G65"/>
    <mergeCell ref="A68:G68"/>
    <mergeCell ref="A69:C70"/>
    <mergeCell ref="D69:G69"/>
    <mergeCell ref="A73:C73"/>
    <mergeCell ref="A75:G75"/>
    <mergeCell ref="A76:C77"/>
    <mergeCell ref="D76:G76"/>
    <mergeCell ref="A79:C79"/>
    <mergeCell ref="A78:C78"/>
  </mergeCell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менее 670 кВт</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dc:creator>
  <cp:lastModifiedBy>Oper</cp:lastModifiedBy>
  <dcterms:created xsi:type="dcterms:W3CDTF">2024-07-11T07:01:12Z</dcterms:created>
  <dcterms:modified xsi:type="dcterms:W3CDTF">2024-09-11T07:29:44Z</dcterms:modified>
</cp:coreProperties>
</file>