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ЭО\1. ОТЧЕТЫ\2. Регулярные\2025\СТАНДАРТЫ РАСКРЫТИЯ ИНФОРМАЦИИ\Пункты для сайта 2025\12г (предложение организации по ценам (тарифам)\"/>
    </mc:Choice>
  </mc:AlternateContent>
  <xr:revisionPtr revIDLastSave="0" documentId="13_ncr:1_{37E0BB44-81BA-47D7-86FB-09757D2EF14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3" r:id="rId1"/>
    <sheet name="Листы2-9" sheetId="6" r:id="rId2"/>
    <sheet name="Листы10-12" sheetId="8" r:id="rId3"/>
  </sheets>
  <definedNames>
    <definedName name="_xlnm.Print_Titles" localSheetId="2">'Листы10-12'!$4:$8</definedName>
    <definedName name="_xlnm.Print_Titles" localSheetId="1">'Листы2-9'!$3:$5</definedName>
    <definedName name="_xlnm.Print_Area" localSheetId="2">'Листы10-12'!$A$1:$DS$90</definedName>
    <definedName name="_xlnm.Print_Area" localSheetId="1">'Листы2-9'!$A$1:$DS$156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00" i="6" l="1"/>
  <c r="CB117" i="6"/>
  <c r="CB127" i="6"/>
  <c r="CB122" i="6"/>
  <c r="CB94" i="6"/>
  <c r="CX94" i="6"/>
  <c r="BF15" i="6" l="1"/>
  <c r="CX128" i="6" l="1"/>
  <c r="CB128" i="6"/>
  <c r="BF128" i="6"/>
  <c r="CX127" i="6"/>
  <c r="BF127" i="6"/>
  <c r="CX120" i="6"/>
  <c r="CB120" i="6"/>
  <c r="BF120" i="6"/>
  <c r="BF16" i="6" l="1"/>
  <c r="CB12" i="6"/>
  <c r="CX12" i="6"/>
  <c r="CB13" i="6"/>
  <c r="CX13" i="6"/>
  <c r="BF13" i="6"/>
  <c r="BF12" i="6"/>
  <c r="CX91" i="6"/>
  <c r="CX88" i="6"/>
  <c r="CX85" i="6"/>
  <c r="CX74" i="6"/>
  <c r="CX69" i="6"/>
  <c r="CX66" i="6"/>
  <c r="CX61" i="6"/>
  <c r="CX58" i="6"/>
  <c r="CX49" i="6"/>
  <c r="CX46" i="6"/>
  <c r="CX35" i="6"/>
  <c r="CX27" i="6"/>
  <c r="CX24" i="6"/>
  <c r="CB91" i="6"/>
  <c r="CB88" i="6"/>
  <c r="CB85" i="6"/>
  <c r="CB74" i="6"/>
  <c r="CB66" i="6"/>
  <c r="CB61" i="6"/>
  <c r="CB58" i="6"/>
  <c r="CB49" i="6"/>
  <c r="CB46" i="6"/>
  <c r="CB35" i="6"/>
  <c r="CB27" i="6"/>
  <c r="CB24" i="6"/>
  <c r="BF122" i="6"/>
  <c r="BF117" i="6" s="1"/>
  <c r="BF105" i="6"/>
  <c r="BF100" i="6" s="1"/>
  <c r="BF94" i="6"/>
  <c r="BF6" i="6" s="1"/>
  <c r="BF91" i="6"/>
  <c r="BF88" i="6"/>
  <c r="BF85" i="6"/>
  <c r="BF74" i="6"/>
  <c r="BF69" i="6"/>
  <c r="BF66" i="6"/>
  <c r="BF61" i="6"/>
  <c r="BF58" i="6"/>
  <c r="BF49" i="6"/>
  <c r="BF46" i="6"/>
  <c r="BF38" i="6"/>
  <c r="BF35" i="6"/>
  <c r="BF27" i="6"/>
  <c r="BF24" i="6"/>
  <c r="BF77" i="6"/>
  <c r="BF18" i="6" l="1"/>
  <c r="BF11" i="6"/>
  <c r="BF30" i="6"/>
  <c r="BF41" i="6"/>
  <c r="CB41" i="6"/>
  <c r="CB52" i="6"/>
  <c r="CB80" i="6"/>
  <c r="CB6" i="6" s="1"/>
  <c r="CX80" i="6"/>
  <c r="CX6" i="6" s="1"/>
  <c r="BF80" i="6"/>
  <c r="BF52" i="6"/>
  <c r="CX41" i="6"/>
  <c r="CX52" i="6"/>
  <c r="CX64" i="6"/>
  <c r="CX11" i="6"/>
  <c r="BF72" i="6"/>
  <c r="BF64" i="6"/>
  <c r="CB18" i="6"/>
  <c r="CX18" i="6"/>
  <c r="CB11" i="6"/>
  <c r="CB105" i="6"/>
  <c r="CX105" i="6"/>
  <c r="CX100" i="6" s="1"/>
  <c r="BF14" i="6"/>
  <c r="CX122" i="6"/>
  <c r="CX117" i="6" s="1"/>
  <c r="CB16" i="6" l="1"/>
  <c r="CB69" i="6"/>
  <c r="CB64" i="6" s="1"/>
  <c r="CB38" i="6"/>
  <c r="CB30" i="6" s="1"/>
  <c r="CB15" i="6" l="1"/>
  <c r="CB14" i="6" s="1"/>
  <c r="CB77" i="6"/>
  <c r="CB72" i="6" s="1"/>
  <c r="CX38" i="6" l="1"/>
  <c r="CX30" i="6" s="1"/>
  <c r="CX15" i="6"/>
  <c r="CX77" i="6" l="1"/>
  <c r="CX72" i="6" s="1"/>
  <c r="CX16" i="6"/>
  <c r="CX14" i="6" l="1"/>
</calcChain>
</file>

<file path=xl/sharedStrings.xml><?xml version="1.0" encoding="utf-8"?>
<sst xmlns="http://schemas.openxmlformats.org/spreadsheetml/2006/main" count="488" uniqueCount="270">
  <si>
    <t>ПРЕДЛОЖЕНИЕ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</si>
  <si>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</si>
  <si>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</si>
  <si>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</si>
  <si>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Приложение № 1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</si>
  <si>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</si>
  <si>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</si>
  <si>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</si>
  <si>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</si>
  <si>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</si>
  <si>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</si>
  <si>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Адрес электронной почты</t>
  </si>
  <si>
    <t>Контактный телефон</t>
  </si>
  <si>
    <t>Факс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</si>
  <si>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</si>
  <si>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</si>
  <si>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</si>
  <si>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</si>
  <si>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</si>
  <si>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</si>
  <si>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</si>
  <si>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</si>
  <si>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Предложения</t>
  </si>
  <si>
    <t>на расчетный период</t>
  </si>
  <si>
    <t>Показатели,</t>
  </si>
  <si>
    <t>утвержденные</t>
  </si>
  <si>
    <t>1.</t>
  </si>
  <si>
    <t>1.1.</t>
  </si>
  <si>
    <t>тыс. рублей</t>
  </si>
  <si>
    <t>1.2.</t>
  </si>
  <si>
    <t>1.3.</t>
  </si>
  <si>
    <t>Чистая прибыль (убыток)</t>
  </si>
  <si>
    <t>2.</t>
  </si>
  <si>
    <t>2.1.</t>
  </si>
  <si>
    <t>Рентабельность продаж (величина</t>
  </si>
  <si>
    <t>прибыли от продаж в каждом рубле</t>
  </si>
  <si>
    <t>процент</t>
  </si>
  <si>
    <t>3.</t>
  </si>
  <si>
    <t>3.1.</t>
  </si>
  <si>
    <t>3.2.</t>
  </si>
  <si>
    <t>3.3.</t>
  </si>
  <si>
    <t>тыс. кВт·ч</t>
  </si>
  <si>
    <t>4.</t>
  </si>
  <si>
    <t>Необходимая валовая выручка</t>
  </si>
  <si>
    <t>4.1.</t>
  </si>
  <si>
    <t>в том числе:</t>
  </si>
  <si>
    <t>4.2.</t>
  </si>
  <si>
    <t>4.3.</t>
  </si>
  <si>
    <t>4.4.</t>
  </si>
  <si>
    <t>4.4.1.</t>
  </si>
  <si>
    <t>Реквизиты инвестиционной</t>
  </si>
  <si>
    <t>программы (кем утверждена, дата</t>
  </si>
  <si>
    <t>5.</t>
  </si>
  <si>
    <t>Показатели численности персонала и</t>
  </si>
  <si>
    <t>видам деятельности</t>
  </si>
  <si>
    <t>Среднесписочная численность</t>
  </si>
  <si>
    <t>персонала</t>
  </si>
  <si>
    <t>человек</t>
  </si>
  <si>
    <t>Среднемесячная заработная плата</t>
  </si>
  <si>
    <t>на одного работника</t>
  </si>
  <si>
    <t>на человека</t>
  </si>
  <si>
    <t>Реквизиты отраслевого тарифного</t>
  </si>
  <si>
    <t>соглашения (дата утверждения, срок</t>
  </si>
  <si>
    <t>действия)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</si>
  <si>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</si>
  <si>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</si>
  <si>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</si>
  <si>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</si>
  <si>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</si>
  <si>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</si>
  <si>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</si>
  <si>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</si>
  <si>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</si>
  <si>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</si>
  <si>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</si>
  <si>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</si>
  <si>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</si>
  <si>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</si>
  <si>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</si>
  <si>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</si>
  <si>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</si>
  <si>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</si>
  <si>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</si>
  <si>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</si>
  <si>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</si>
  <si>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</si>
  <si>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</si>
  <si>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</si>
  <si>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</si>
  <si>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</si>
  <si>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</si>
  <si>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</si>
  <si>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</si>
  <si>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</si>
  <si>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</si>
  <si>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</si>
  <si>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</si>
  <si>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</si>
  <si>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</si>
  <si>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</si>
  <si>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</si>
  <si>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</si>
  <si>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</si>
  <si>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</si>
  <si>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</si>
  <si>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</si>
  <si>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</si>
  <si>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</si>
  <si>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</si>
  <si>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</si>
  <si>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</si>
  <si>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</si>
  <si>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</si>
  <si>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</si>
  <si>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</si>
  <si>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</si>
  <si>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</si>
  <si>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</si>
  <si>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</si>
  <si>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</si>
  <si>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</si>
  <si>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</si>
  <si>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</si>
  <si>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</si>
  <si>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</si>
  <si>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</si>
  <si>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</si>
  <si>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</si>
  <si>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</si>
  <si>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</si>
  <si>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</si>
  <si>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</si>
  <si>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</si>
  <si>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</si>
  <si>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</si>
  <si>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</si>
  <si>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</si>
  <si>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</si>
  <si>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</si>
  <si>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</si>
  <si>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</si>
  <si>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</si>
  <si>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</si>
  <si>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</si>
  <si>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</si>
  <si>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</si>
  <si>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</si>
  <si>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</si>
  <si>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</si>
  <si>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</si>
  <si>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</si>
  <si>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</si>
  <si>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</si>
  <si>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</si>
  <si>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</si>
  <si>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</si>
  <si>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</si>
  <si>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</si>
  <si>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</si>
  <si>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</si>
  <si>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</si>
  <si>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</si>
  <si>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</si>
  <si>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</si>
  <si>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</si>
  <si>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</si>
  <si>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</si>
  <si>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</si>
  <si>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</si>
  <si>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</si>
  <si>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</si>
  <si>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</si>
  <si>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</si>
  <si>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</si>
  <si>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</si>
  <si>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</si>
  <si>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</si>
  <si>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</si>
  <si>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</si>
  <si>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</si>
  <si>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</si>
  <si>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</si>
  <si>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</si>
  <si>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</si>
  <si>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</si>
  <si>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</si>
  <si>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</si>
  <si>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</si>
  <si>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</si>
  <si>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</si>
  <si>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</si>
  <si>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</si>
  <si>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</si>
  <si>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</si>
  <si>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</si>
  <si>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</si>
  <si>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</si>
  <si>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</si>
  <si>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</si>
  <si>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</si>
  <si>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</si>
  <si>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</si>
  <si>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</si>
  <si>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</si>
  <si>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</si>
  <si>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</si>
  <si>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</si>
  <si>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</si>
  <si>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</si>
  <si>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</si>
  <si>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</si>
  <si>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</si>
  <si>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</si>
  <si>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</si>
  <si>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</si>
  <si>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</si>
  <si>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</si>
  <si>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</si>
  <si>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</si>
  <si>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</si>
  <si>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</si>
  <si>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</si>
  <si>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</si>
  <si>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</si>
  <si>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</si>
  <si>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</si>
  <si>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</si>
  <si>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</si>
  <si>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</si>
  <si>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</si>
  <si>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</si>
  <si>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</si>
  <si>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</si>
  <si>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</si>
  <si>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</si>
  <si>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</si>
  <si>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</si>
  <si>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</si>
  <si>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</si>
  <si>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</si>
  <si>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t>"Горэлектросеть" г. Кисловодск</t>
  </si>
  <si>
    <t>Ставропольский край, г. Кисловодск, ул. Одесская, 3</t>
  </si>
  <si>
    <t>357700, Ставропольский край, г. Кисловодск, ул. Одесская, 3</t>
  </si>
  <si>
    <t>2628002660</t>
  </si>
  <si>
    <t>262801001</t>
  </si>
  <si>
    <t>Акционерное общество</t>
  </si>
  <si>
    <t>Акционерное общество "Горэлектросеть"</t>
  </si>
  <si>
    <t>АО "Горэлектросеть"</t>
  </si>
  <si>
    <t xml:space="preserve"> до 670 кВт</t>
  </si>
  <si>
    <t>тарифной группы прочих потребителей</t>
  </si>
  <si>
    <t>Осипенко Дмитрий Константинович</t>
  </si>
  <si>
    <t>х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</si>
  <si>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</si>
  <si>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</si>
  <si>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</si>
  <si>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</si>
  <si>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12 апреля 2024 г.)</t>
  </si>
  <si>
    <t>(вид цены (тарифа)) на</t>
  </si>
  <si>
    <t xml:space="preserve"> год</t>
  </si>
  <si>
    <t>I. Информация об организации</t>
  </si>
  <si>
    <t>Ф. И. О. руководителя</t>
  </si>
  <si>
    <t>kielset@yandex.ru</t>
  </si>
  <si>
    <t>(87937) 2-29-65</t>
  </si>
  <si>
    <r>
      <t xml:space="preserve">базовому периоду. </t>
    </r>
    <r>
      <rPr>
        <b/>
        <sz val="12"/>
        <rFont val="Times New Roman"/>
        <family val="1"/>
        <charset val="204"/>
      </rPr>
      <t>2024</t>
    </r>
  </si>
  <si>
    <r>
      <t xml:space="preserve">на базовый период </t>
    </r>
    <r>
      <rPr>
        <b/>
        <sz val="12"/>
        <rFont val="Times New Roman"/>
        <family val="1"/>
        <charset val="204"/>
      </rPr>
      <t>2025</t>
    </r>
  </si>
  <si>
    <r>
      <t xml:space="preserve">регулирования </t>
    </r>
    <r>
      <rPr>
        <b/>
        <sz val="12"/>
        <rFont val="Times New Roman"/>
        <family val="1"/>
        <charset val="204"/>
      </rPr>
      <t>2026</t>
    </r>
  </si>
  <si>
    <t>Приказ Министерства энергетики, промышленности и связи Ставропольского края от 16.10.2024г. №248-о/д</t>
  </si>
  <si>
    <t xml:space="preserve">Заявление на утверждение инвестиционной прпограммы 2025-2028 гг. №1198 от 18.04.2025г. </t>
  </si>
  <si>
    <t>Отраслевое тарифное соглашение в электроэнергетике РФ на 2025-2027 г.г. 25 декабря 2024г.</t>
  </si>
  <si>
    <r>
      <t xml:space="preserve">базовому периоду </t>
    </r>
    <r>
      <rPr>
        <b/>
        <sz val="12"/>
        <rFont val="Times New Roman"/>
        <family val="1"/>
        <charset val="204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</si>
</sst>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р_._-;\-* #,##0.00\ _р_._-;_-* &quot;-&quot;??\ _р_._-;_-@_-"/>
    <numFmt numFmtId="165" formatCode="_-* #,##0.000\ _р_._-;\-* #,##0.000\ _р_._-;_-* &quot;-&quot;??\ _р_._-;_-@_-"/>
    <numFmt numFmtId="166" formatCode="_-* #,##0\ _р_._-;\-* #,##0\ _р_._-;_-* &quot;-&quot;??\ _р_._-;_-@_-"/>
    <numFmt numFmtId="167" formatCode="#,##0.000"/>
    <numFmt numFmtId="168" formatCode="_-* #,##0.0\ _р_._-;\-* #,##0.0\ _р_._-;_-* &quot;-&quot;??\ 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2" fillId="0" borderId="15" xfId="1" applyNumberFormat="1" applyBorder="1" applyAlignment="1" applyProtection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167" fontId="3" fillId="0" borderId="2" xfId="2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14" fontId="3" fillId="0" borderId="6" xfId="0" applyNumberFormat="1" applyFont="1" applyBorder="1" applyAlignment="1">
      <alignment horizontal="center" vertical="center" shrinkToFit="1"/>
    </xf>
    <xf numFmtId="14" fontId="3" fillId="0" borderId="8" xfId="0" applyNumberFormat="1" applyFont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14" fontId="3" fillId="0" borderId="9" xfId="0" applyNumberFormat="1" applyFont="1" applyBorder="1" applyAlignment="1">
      <alignment horizontal="center" vertical="center" shrinkToFit="1"/>
    </xf>
    <xf numFmtId="14" fontId="3" fillId="0" borderId="10" xfId="0" applyNumberFormat="1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4" fontId="3" fillId="0" borderId="1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167" fontId="3" fillId="0" borderId="3" xfId="2" applyNumberFormat="1" applyFont="1" applyFill="1" applyBorder="1" applyAlignment="1">
      <alignment horizontal="right" vertical="center"/>
    </xf>
    <xf numFmtId="167" fontId="3" fillId="0" borderId="15" xfId="2" applyNumberFormat="1" applyFont="1" applyFill="1" applyBorder="1" applyAlignment="1">
      <alignment horizontal="right" vertical="center"/>
    </xf>
    <xf numFmtId="167" fontId="3" fillId="0" borderId="7" xfId="2" applyNumberFormat="1" applyFont="1" applyFill="1" applyBorder="1" applyAlignment="1">
      <alignment horizontal="right" vertical="center"/>
    </xf>
    <xf numFmtId="165" fontId="3" fillId="0" borderId="7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165" fontId="9" fillId="0" borderId="2" xfId="2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15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168" fontId="3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8" fontId="3" fillId="0" borderId="3" xfId="0" applyNumberFormat="1" applyFont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 vertical="center"/>
    </xf>
    <xf numFmtId="168" fontId="3" fillId="0" borderId="7" xfId="0" applyNumberFormat="1" applyFont="1" applyBorder="1" applyAlignment="1">
      <alignment horizontal="center" vertical="center"/>
    </xf>
    <xf numFmtId="168" fontId="3" fillId="0" borderId="2" xfId="2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else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BL34"/>
  <sheetViews>
    <sheetView tabSelected="1" workbookViewId="0">
      <selection activeCell="BD2" sqref="BD2"/>
    </sheetView>
  </sheetViews>
  <sheetFormatPr defaultColWidth="1.42578125" defaultRowHeight="15.75" x14ac:dyDescent="0.25"/>
  <cols>
    <col min="1" max="26" width="1.42578125" style="3"/>
    <col min="27" max="27" width="1.7109375" style="3" customWidth="1"/>
    <col min="28" max="28" width="2" style="3" customWidth="1"/>
    <col min="29" max="48" width="1.42578125" style="3"/>
    <col min="49" max="49" width="1.42578125" style="3" customWidth="1"/>
    <col min="50" max="16384" width="1.42578125" style="3"/>
  </cols>
  <sheetData>
    <row r="1" spans="1:64" s="8" customFormat="1" ht="11.25" x14ac:dyDescent="0.2">
      <c r="BK1" s="1"/>
      <c r="BL1" s="1" t="s">
        <v>4</v>
      </c>
    </row>
    <row r="2" spans="1:64" s="8" customFormat="1" ht="11.25" x14ac:dyDescent="0.2">
      <c r="BK2" s="1"/>
      <c r="BL2" s="1" t="s">
        <v>252</v>
      </c>
    </row>
    <row r="3" spans="1:64" s="8" customFormat="1" ht="11.25" x14ac:dyDescent="0.2">
      <c r="BK3" s="1"/>
      <c r="BL3" s="1" t="s">
        <v>253</v>
      </c>
    </row>
    <row r="4" spans="1:64" s="8" customFormat="1" ht="11.25" x14ac:dyDescent="0.2">
      <c r="BK4" s="1"/>
      <c r="BL4" s="1" t="s">
        <v>254</v>
      </c>
    </row>
    <row r="5" spans="1:64" s="8" customFormat="1" ht="11.25" x14ac:dyDescent="0.2">
      <c r="BL5" s="1" t="s">
        <v>255</v>
      </c>
    </row>
    <row r="6" spans="1:64" s="8" customFormat="1" ht="11.25" x14ac:dyDescent="0.2">
      <c r="BL6" s="11" t="s">
        <v>256</v>
      </c>
    </row>
    <row r="10" spans="1:64" s="12" customFormat="1" ht="18.75" x14ac:dyDescent="0.3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64" s="12" customFormat="1" ht="18.75" x14ac:dyDescent="0.3">
      <c r="A11" s="22" t="s">
        <v>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64" s="12" customFormat="1" ht="18.75" x14ac:dyDescent="0.3">
      <c r="I12" s="2" t="s">
        <v>257</v>
      </c>
      <c r="AC12" s="23">
        <v>2026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" t="s">
        <v>258</v>
      </c>
    </row>
    <row r="13" spans="1:64" s="13" customFormat="1" ht="10.5" x14ac:dyDescent="0.2">
      <c r="AC13" s="24" t="s">
        <v>2</v>
      </c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</row>
    <row r="17" spans="1:64" x14ac:dyDescent="0.25">
      <c r="A17" s="19" t="s">
        <v>245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s="13" customFormat="1" ht="10.5" x14ac:dyDescent="0.2">
      <c r="A18" s="21" t="s">
        <v>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x14ac:dyDescent="0.25">
      <c r="A19" s="19" t="s">
        <v>240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3" spans="1:64" s="14" customFormat="1" ht="16.5" x14ac:dyDescent="0.25">
      <c r="A23" s="20" t="s">
        <v>259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5" spans="1:64" x14ac:dyDescent="0.25">
      <c r="A25" s="3" t="s">
        <v>5</v>
      </c>
      <c r="P25" s="19" t="s">
        <v>246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x14ac:dyDescent="0.25">
      <c r="A26" s="3" t="s">
        <v>6</v>
      </c>
      <c r="T26" s="16" t="s">
        <v>247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x14ac:dyDescent="0.25">
      <c r="A27" s="3" t="s">
        <v>7</v>
      </c>
      <c r="O27" s="19" t="s">
        <v>241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x14ac:dyDescent="0.25">
      <c r="A28" s="3" t="s">
        <v>8</v>
      </c>
      <c r="O28" s="16" t="s">
        <v>242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x14ac:dyDescent="0.25">
      <c r="A29" s="3" t="s">
        <v>9</v>
      </c>
      <c r="E29" s="15" t="s">
        <v>243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64" x14ac:dyDescent="0.25">
      <c r="A30" s="3" t="s">
        <v>10</v>
      </c>
      <c r="E30" s="15" t="s">
        <v>244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x14ac:dyDescent="0.25">
      <c r="A31" s="3" t="s">
        <v>260</v>
      </c>
      <c r="Q31" s="16" t="s">
        <v>250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x14ac:dyDescent="0.25">
      <c r="A32" s="3" t="s">
        <v>11</v>
      </c>
      <c r="S32" s="17" t="s">
        <v>261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64" x14ac:dyDescent="0.25">
      <c r="A33" s="3" t="s">
        <v>12</v>
      </c>
      <c r="P33" s="15" t="s">
        <v>262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pans="1:64" x14ac:dyDescent="0.25">
      <c r="A34" s="3" t="s">
        <v>13</v>
      </c>
      <c r="E34" s="15" t="s">
        <v>262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</sheetData>
  <mergeCells count="18">
    <mergeCell ref="A18:BL18"/>
    <mergeCell ref="A10:BL10"/>
    <mergeCell ref="A11:BL11"/>
    <mergeCell ref="AC12:AY12"/>
    <mergeCell ref="AC13:AY13"/>
    <mergeCell ref="A17:BL17"/>
    <mergeCell ref="A19:BL19"/>
    <mergeCell ref="A23:BL23"/>
    <mergeCell ref="P25:BL25"/>
    <mergeCell ref="T26:BL26"/>
    <mergeCell ref="O27:BL27"/>
    <mergeCell ref="P33:BL33"/>
    <mergeCell ref="E34:BL34"/>
    <mergeCell ref="O28:BL28"/>
    <mergeCell ref="E29:BL29"/>
    <mergeCell ref="E30:BL30"/>
    <mergeCell ref="Q31:BL31"/>
    <mergeCell ref="S32:BL32"/>
  </mergeCells>
  <phoneticPr fontId="0" type="noConversion"/>
  <hyperlinks>
    <hyperlink ref="S32" r:id="rId1" xr:uid="{00000000-0004-0000-0000-000000000000}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DS156"/>
  <sheetViews>
    <sheetView view="pageBreakPreview" zoomScale="115" zoomScaleNormal="120" zoomScaleSheetLayoutView="115" workbookViewId="0">
      <selection activeCell="ES125" sqref="ES125"/>
    </sheetView>
  </sheetViews>
  <sheetFormatPr defaultColWidth="1.140625" defaultRowHeight="15.75" x14ac:dyDescent="0.25"/>
  <cols>
    <col min="1" max="7" width="1.140625" style="5"/>
    <col min="8" max="8" width="3.28515625" style="5" customWidth="1"/>
    <col min="9" max="40" width="1.140625" style="5"/>
    <col min="41" max="41" width="2.42578125" style="5" customWidth="1"/>
    <col min="42" max="126" width="1.140625" style="5"/>
    <col min="127" max="127" width="1.140625" style="5" customWidth="1"/>
    <col min="128" max="16384" width="1.140625" style="5"/>
  </cols>
  <sheetData>
    <row r="1" spans="1:123" s="4" customFormat="1" ht="18.75" x14ac:dyDescent="0.3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</row>
    <row r="3" spans="1:123" x14ac:dyDescent="0.25">
      <c r="A3" s="87" t="s">
        <v>15</v>
      </c>
      <c r="B3" s="88"/>
      <c r="C3" s="88"/>
      <c r="D3" s="88"/>
      <c r="E3" s="88"/>
      <c r="F3" s="88"/>
      <c r="G3" s="88"/>
      <c r="H3" s="89"/>
      <c r="I3" s="87" t="s">
        <v>17</v>
      </c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87" t="s">
        <v>18</v>
      </c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9"/>
      <c r="BF3" s="87" t="s">
        <v>20</v>
      </c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9"/>
      <c r="CB3" s="87" t="s">
        <v>24</v>
      </c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9"/>
      <c r="CX3" s="87" t="s">
        <v>22</v>
      </c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9"/>
    </row>
    <row r="4" spans="1:123" x14ac:dyDescent="0.25">
      <c r="A4" s="90" t="s">
        <v>16</v>
      </c>
      <c r="B4" s="91"/>
      <c r="C4" s="91"/>
      <c r="D4" s="91"/>
      <c r="E4" s="91"/>
      <c r="F4" s="91"/>
      <c r="G4" s="91"/>
      <c r="H4" s="92"/>
      <c r="I4" s="90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90" t="s">
        <v>19</v>
      </c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2"/>
      <c r="BF4" s="90" t="s">
        <v>21</v>
      </c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2"/>
      <c r="CB4" s="90" t="s">
        <v>25</v>
      </c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2"/>
      <c r="CX4" s="90" t="s">
        <v>23</v>
      </c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2"/>
    </row>
    <row r="5" spans="1:123" ht="19.5" customHeight="1" x14ac:dyDescent="0.25">
      <c r="A5" s="90"/>
      <c r="B5" s="91"/>
      <c r="C5" s="91"/>
      <c r="D5" s="91"/>
      <c r="E5" s="91"/>
      <c r="F5" s="91"/>
      <c r="G5" s="91"/>
      <c r="H5" s="92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2"/>
      <c r="AP5" s="93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94"/>
      <c r="BF5" s="93" t="s">
        <v>263</v>
      </c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94"/>
      <c r="CB5" s="93" t="s">
        <v>264</v>
      </c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94"/>
      <c r="CX5" s="93" t="s">
        <v>265</v>
      </c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94"/>
    </row>
    <row r="6" spans="1:123" s="6" customFormat="1" x14ac:dyDescent="0.2">
      <c r="A6" s="59" t="s">
        <v>26</v>
      </c>
      <c r="B6" s="60"/>
      <c r="C6" s="60"/>
      <c r="D6" s="60"/>
      <c r="E6" s="60"/>
      <c r="F6" s="60"/>
      <c r="G6" s="60"/>
      <c r="H6" s="61"/>
      <c r="I6" s="27" t="s">
        <v>65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8"/>
      <c r="AP6" s="77" t="s">
        <v>41</v>
      </c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9"/>
      <c r="BF6" s="66">
        <f>BF9+BF80+BF94</f>
        <v>312376.56900000002</v>
      </c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>
        <f t="shared" ref="CB6" si="0">CB9+CB80+CB94</f>
        <v>300651.90000000002</v>
      </c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>
        <f t="shared" ref="CX6" si="1">CX9+CX80+CX94</f>
        <v>310125.10000000003</v>
      </c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</row>
    <row r="7" spans="1:123" s="6" customFormat="1" x14ac:dyDescent="0.2">
      <c r="A7" s="36"/>
      <c r="B7" s="37"/>
      <c r="C7" s="37"/>
      <c r="D7" s="37"/>
      <c r="E7" s="37"/>
      <c r="F7" s="37"/>
      <c r="G7" s="37"/>
      <c r="H7" s="38"/>
      <c r="I7" s="41" t="s">
        <v>66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2"/>
      <c r="AP7" s="83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5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s="6" customFormat="1" x14ac:dyDescent="0.2">
      <c r="A8" s="36"/>
      <c r="B8" s="37"/>
      <c r="C8" s="37"/>
      <c r="D8" s="37"/>
      <c r="E8" s="37"/>
      <c r="F8" s="37"/>
      <c r="G8" s="37"/>
      <c r="H8" s="38"/>
      <c r="I8" s="41" t="s">
        <v>45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2"/>
      <c r="AP8" s="3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</row>
    <row r="9" spans="1:123" s="6" customFormat="1" x14ac:dyDescent="0.2">
      <c r="A9" s="95" t="s">
        <v>27</v>
      </c>
      <c r="B9" s="95"/>
      <c r="C9" s="95"/>
      <c r="D9" s="95"/>
      <c r="E9" s="95"/>
      <c r="F9" s="95"/>
      <c r="G9" s="95"/>
      <c r="H9" s="36"/>
      <c r="I9" s="32" t="s">
        <v>67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4"/>
      <c r="AP9" s="39" t="s">
        <v>41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66">
        <v>92073.713000000003</v>
      </c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>
        <v>90371.6</v>
      </c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>
        <v>93641</v>
      </c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</row>
    <row r="10" spans="1:123" s="6" customFormat="1" x14ac:dyDescent="0.2">
      <c r="A10" s="29"/>
      <c r="B10" s="29"/>
      <c r="C10" s="29"/>
      <c r="D10" s="29"/>
      <c r="E10" s="29"/>
      <c r="F10" s="29"/>
      <c r="G10" s="29"/>
      <c r="H10" s="35"/>
      <c r="I10" s="40" t="s">
        <v>68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2"/>
      <c r="AP10" s="3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</row>
    <row r="11" spans="1:123" s="6" customFormat="1" x14ac:dyDescent="0.2">
      <c r="A11" s="29" t="s">
        <v>69</v>
      </c>
      <c r="B11" s="29"/>
      <c r="C11" s="29"/>
      <c r="D11" s="29"/>
      <c r="E11" s="29"/>
      <c r="F11" s="29"/>
      <c r="G11" s="29"/>
      <c r="H11" s="29"/>
      <c r="I11" s="53" t="s">
        <v>70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29" t="s">
        <v>41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5">
        <f>BF12+BF13</f>
        <v>92073.712999999989</v>
      </c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>
        <f>CB12+CB13</f>
        <v>90371.6</v>
      </c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>
        <f>CX12+CX13</f>
        <v>93641</v>
      </c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</row>
    <row r="12" spans="1:123" s="6" customFormat="1" x14ac:dyDescent="0.2">
      <c r="A12" s="29"/>
      <c r="B12" s="29"/>
      <c r="C12" s="29"/>
      <c r="D12" s="29"/>
      <c r="E12" s="29"/>
      <c r="F12" s="29"/>
      <c r="G12" s="29"/>
      <c r="H12" s="29"/>
      <c r="I12" s="43" t="s">
        <v>71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29" t="s">
        <v>41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5">
        <f>BF25+BF36+BF47+BF59+BF67+BF75</f>
        <v>46412.762999999992</v>
      </c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>
        <f>CB25+CB36+CB47+CB59+CB67+CB75</f>
        <v>45865.899999999994</v>
      </c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>
        <f>CX25+CX36+CX47+CX59+CX67+CX75</f>
        <v>47194.200000000004</v>
      </c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</row>
    <row r="13" spans="1:123" s="6" customFormat="1" x14ac:dyDescent="0.2">
      <c r="A13" s="29"/>
      <c r="B13" s="29"/>
      <c r="C13" s="29"/>
      <c r="D13" s="29"/>
      <c r="E13" s="29"/>
      <c r="F13" s="29"/>
      <c r="G13" s="29"/>
      <c r="H13" s="29"/>
      <c r="I13" s="43" t="s">
        <v>72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29" t="s">
        <v>41</v>
      </c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5">
        <f>BF26+BF37+BF48+BF60+BF68+BF76</f>
        <v>45660.950000000004</v>
      </c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>
        <f>CB26+CB37+CB48+CB60+CB68+CB76</f>
        <v>44505.700000000004</v>
      </c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>
        <f>CX26+CX37+CX48+CX60+CX68+CX76</f>
        <v>46446.799999999996</v>
      </c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</row>
    <row r="14" spans="1:123" s="6" customFormat="1" x14ac:dyDescent="0.2">
      <c r="A14" s="29" t="s">
        <v>73</v>
      </c>
      <c r="B14" s="29"/>
      <c r="C14" s="29"/>
      <c r="D14" s="29"/>
      <c r="E14" s="29"/>
      <c r="F14" s="29"/>
      <c r="G14" s="29"/>
      <c r="H14" s="29"/>
      <c r="I14" s="43" t="s">
        <v>74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29" t="s">
        <v>41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5">
        <f>BF15+BF16</f>
        <v>0</v>
      </c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>
        <f>CB15+CB16</f>
        <v>0</v>
      </c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>
        <f>CX15+CX16</f>
        <v>0</v>
      </c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s="6" customFormat="1" x14ac:dyDescent="0.2">
      <c r="A15" s="29"/>
      <c r="B15" s="29"/>
      <c r="C15" s="29"/>
      <c r="D15" s="29"/>
      <c r="E15" s="29"/>
      <c r="F15" s="29"/>
      <c r="G15" s="29"/>
      <c r="H15" s="29"/>
      <c r="I15" s="43" t="s">
        <v>71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29" t="s">
        <v>41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5">
        <f>BF28+BF39+BF50+BF62+BF70+BF78</f>
        <v>0</v>
      </c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>
        <f>CB28+CB39+CB50+CB62+CB70+CB78</f>
        <v>0</v>
      </c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>
        <f>CX28+CX39+CX50+CX62+CX70+CX78</f>
        <v>0</v>
      </c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</row>
    <row r="16" spans="1:123" s="6" customFormat="1" x14ac:dyDescent="0.2">
      <c r="A16" s="29"/>
      <c r="B16" s="29"/>
      <c r="C16" s="29"/>
      <c r="D16" s="29"/>
      <c r="E16" s="29"/>
      <c r="F16" s="29"/>
      <c r="G16" s="29"/>
      <c r="H16" s="29"/>
      <c r="I16" s="43" t="s">
        <v>72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29" t="s">
        <v>41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5">
        <f>BF29+BF40+BF51+BF63+BF71+BF79</f>
        <v>0</v>
      </c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>
        <f>CB29+CB40+CB51+CB63+CB71+CB79</f>
        <v>0</v>
      </c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>
        <f>CX29+CX40+CX51+CX63+CX71+CX79</f>
        <v>0</v>
      </c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</row>
    <row r="17" spans="1:123" s="6" customFormat="1" x14ac:dyDescent="0.2">
      <c r="A17" s="29"/>
      <c r="B17" s="29"/>
      <c r="C17" s="29"/>
      <c r="D17" s="29"/>
      <c r="E17" s="29"/>
      <c r="F17" s="29"/>
      <c r="G17" s="29"/>
      <c r="H17" s="29"/>
      <c r="I17" s="30" t="s">
        <v>45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</row>
    <row r="18" spans="1:123" s="6" customFormat="1" x14ac:dyDescent="0.2">
      <c r="A18" s="29" t="s">
        <v>75</v>
      </c>
      <c r="B18" s="29"/>
      <c r="C18" s="29"/>
      <c r="D18" s="29"/>
      <c r="E18" s="29"/>
      <c r="F18" s="29"/>
      <c r="G18" s="29"/>
      <c r="H18" s="35"/>
      <c r="I18" s="26" t="s">
        <v>76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8"/>
      <c r="AP18" s="39" t="s">
        <v>41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66">
        <f>BF24+BF27</f>
        <v>63262.497000000003</v>
      </c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>
        <f>CB24+CB27</f>
        <v>61099.6927</v>
      </c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>
        <f>CX24+CX27</f>
        <v>64189.021015943392</v>
      </c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</row>
    <row r="19" spans="1:123" s="6" customFormat="1" x14ac:dyDescent="0.2">
      <c r="A19" s="29"/>
      <c r="B19" s="29"/>
      <c r="C19" s="29"/>
      <c r="D19" s="29"/>
      <c r="E19" s="29"/>
      <c r="F19" s="29"/>
      <c r="G19" s="29"/>
      <c r="H19" s="35"/>
      <c r="I19" s="32" t="s">
        <v>77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4"/>
      <c r="AP19" s="3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</row>
    <row r="20" spans="1:123" s="6" customFormat="1" x14ac:dyDescent="0.2">
      <c r="A20" s="29"/>
      <c r="B20" s="29"/>
      <c r="C20" s="29"/>
      <c r="D20" s="29"/>
      <c r="E20" s="29"/>
      <c r="F20" s="29"/>
      <c r="G20" s="29"/>
      <c r="H20" s="35"/>
      <c r="I20" s="32" t="s">
        <v>78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4"/>
      <c r="AP20" s="3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</row>
    <row r="21" spans="1:123" s="6" customFormat="1" x14ac:dyDescent="0.2">
      <c r="A21" s="29"/>
      <c r="B21" s="29"/>
      <c r="C21" s="29"/>
      <c r="D21" s="29"/>
      <c r="E21" s="29"/>
      <c r="F21" s="29"/>
      <c r="G21" s="29"/>
      <c r="H21" s="35"/>
      <c r="I21" s="32" t="s">
        <v>79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4"/>
      <c r="AP21" s="3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</row>
    <row r="22" spans="1:123" s="6" customFormat="1" x14ac:dyDescent="0.2">
      <c r="A22" s="29"/>
      <c r="B22" s="29"/>
      <c r="C22" s="29"/>
      <c r="D22" s="29"/>
      <c r="E22" s="29"/>
      <c r="F22" s="29"/>
      <c r="G22" s="29"/>
      <c r="H22" s="35"/>
      <c r="I22" s="32" t="s">
        <v>80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4"/>
      <c r="AP22" s="3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</row>
    <row r="23" spans="1:123" s="6" customFormat="1" x14ac:dyDescent="0.2">
      <c r="A23" s="29"/>
      <c r="B23" s="29"/>
      <c r="C23" s="29"/>
      <c r="D23" s="29"/>
      <c r="E23" s="29"/>
      <c r="F23" s="29"/>
      <c r="G23" s="29"/>
      <c r="H23" s="35"/>
      <c r="I23" s="40" t="s">
        <v>81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2"/>
      <c r="AP23" s="3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</row>
    <row r="24" spans="1:123" s="6" customFormat="1" x14ac:dyDescent="0.2">
      <c r="A24" s="29" t="s">
        <v>14</v>
      </c>
      <c r="B24" s="29"/>
      <c r="C24" s="29"/>
      <c r="D24" s="29"/>
      <c r="E24" s="29"/>
      <c r="F24" s="29"/>
      <c r="G24" s="29"/>
      <c r="H24" s="29"/>
      <c r="I24" s="53" t="s">
        <v>70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29" t="s">
        <v>41</v>
      </c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5">
        <f>BF25+BF26</f>
        <v>63262.497000000003</v>
      </c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>
        <f>CB25+CB26</f>
        <v>61099.6927</v>
      </c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>
        <f>CX25+CX26</f>
        <v>64189.021015943392</v>
      </c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</row>
    <row r="25" spans="1:123" s="6" customFormat="1" x14ac:dyDescent="0.2">
      <c r="A25" s="29"/>
      <c r="B25" s="29"/>
      <c r="C25" s="29"/>
      <c r="D25" s="29"/>
      <c r="E25" s="29"/>
      <c r="F25" s="29"/>
      <c r="G25" s="29"/>
      <c r="H25" s="29"/>
      <c r="I25" s="43" t="s">
        <v>71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29" t="s">
        <v>41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75">
        <v>31815.014999999999</v>
      </c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57"/>
      <c r="CB25" s="25">
        <v>30786.094999999998</v>
      </c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>
        <v>32350.67433742309</v>
      </c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</row>
    <row r="26" spans="1:123" s="6" customFormat="1" x14ac:dyDescent="0.2">
      <c r="A26" s="29"/>
      <c r="B26" s="29"/>
      <c r="C26" s="29"/>
      <c r="D26" s="29"/>
      <c r="E26" s="29"/>
      <c r="F26" s="29"/>
      <c r="G26" s="29"/>
      <c r="H26" s="29"/>
      <c r="I26" s="43" t="s">
        <v>72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29" t="s">
        <v>41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75">
        <v>31447.482</v>
      </c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57"/>
      <c r="CB26" s="25">
        <v>30313.597700000006</v>
      </c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>
        <v>31838.346678520302</v>
      </c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</row>
    <row r="27" spans="1:123" s="6" customFormat="1" x14ac:dyDescent="0.2">
      <c r="A27" s="29" t="s">
        <v>82</v>
      </c>
      <c r="B27" s="29"/>
      <c r="C27" s="29"/>
      <c r="D27" s="29"/>
      <c r="E27" s="29"/>
      <c r="F27" s="29"/>
      <c r="G27" s="29"/>
      <c r="H27" s="29"/>
      <c r="I27" s="43" t="s">
        <v>74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29" t="s">
        <v>41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5">
        <f>BF28+BF29</f>
        <v>0</v>
      </c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>
        <f>CB28+CB29</f>
        <v>0</v>
      </c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>
        <f>CX28+CX29</f>
        <v>0</v>
      </c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</row>
    <row r="28" spans="1:123" s="6" customFormat="1" x14ac:dyDescent="0.2">
      <c r="A28" s="29"/>
      <c r="B28" s="29"/>
      <c r="C28" s="29"/>
      <c r="D28" s="29"/>
      <c r="E28" s="29"/>
      <c r="F28" s="29"/>
      <c r="G28" s="29"/>
      <c r="H28" s="29"/>
      <c r="I28" s="43" t="s">
        <v>71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29" t="s">
        <v>41</v>
      </c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75">
        <v>0</v>
      </c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57"/>
      <c r="CB28" s="25">
        <v>0</v>
      </c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>
        <v>0</v>
      </c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</row>
    <row r="29" spans="1:123" s="6" customFormat="1" x14ac:dyDescent="0.2">
      <c r="A29" s="29"/>
      <c r="B29" s="29"/>
      <c r="C29" s="29"/>
      <c r="D29" s="29"/>
      <c r="E29" s="29"/>
      <c r="F29" s="29"/>
      <c r="G29" s="29"/>
      <c r="H29" s="29"/>
      <c r="I29" s="43" t="s">
        <v>72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29" t="s">
        <v>41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75">
        <v>0</v>
      </c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57"/>
      <c r="CB29" s="25">
        <v>0</v>
      </c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>
        <v>0</v>
      </c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</row>
    <row r="30" spans="1:123" s="10" customFormat="1" x14ac:dyDescent="0.2">
      <c r="A30" s="29" t="s">
        <v>83</v>
      </c>
      <c r="B30" s="29"/>
      <c r="C30" s="29"/>
      <c r="D30" s="29"/>
      <c r="E30" s="29"/>
      <c r="F30" s="29"/>
      <c r="G30" s="29"/>
      <c r="H30" s="35"/>
      <c r="I30" s="26" t="s">
        <v>76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8"/>
      <c r="AP30" s="77" t="s">
        <v>41</v>
      </c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9"/>
      <c r="BF30" s="66">
        <f>BF35+BF38</f>
        <v>12879.407999999999</v>
      </c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>
        <f>CB35+CB38</f>
        <v>12874.8092</v>
      </c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>
        <f>CX35+CX38</f>
        <v>13110.817745562787</v>
      </c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</row>
    <row r="31" spans="1:123" s="10" customFormat="1" x14ac:dyDescent="0.2">
      <c r="A31" s="29"/>
      <c r="B31" s="29"/>
      <c r="C31" s="29"/>
      <c r="D31" s="29"/>
      <c r="E31" s="29"/>
      <c r="F31" s="29"/>
      <c r="G31" s="29"/>
      <c r="H31" s="35"/>
      <c r="I31" s="32" t="s">
        <v>77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4"/>
      <c r="AP31" s="80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2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</row>
    <row r="32" spans="1:123" s="10" customFormat="1" x14ac:dyDescent="0.2">
      <c r="A32" s="29"/>
      <c r="B32" s="29"/>
      <c r="C32" s="29"/>
      <c r="D32" s="29"/>
      <c r="E32" s="29"/>
      <c r="F32" s="29"/>
      <c r="G32" s="29"/>
      <c r="H32" s="35"/>
      <c r="I32" s="32" t="s">
        <v>84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80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2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</row>
    <row r="33" spans="1:123" s="10" customFormat="1" x14ac:dyDescent="0.2">
      <c r="A33" s="29"/>
      <c r="B33" s="29"/>
      <c r="C33" s="29"/>
      <c r="D33" s="29"/>
      <c r="E33" s="29"/>
      <c r="F33" s="29"/>
      <c r="G33" s="29"/>
      <c r="H33" s="35"/>
      <c r="I33" s="32" t="s">
        <v>85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  <c r="AP33" s="80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2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</row>
    <row r="34" spans="1:123" s="10" customFormat="1" x14ac:dyDescent="0.2">
      <c r="A34" s="29"/>
      <c r="B34" s="29"/>
      <c r="C34" s="29"/>
      <c r="D34" s="29"/>
      <c r="E34" s="29"/>
      <c r="F34" s="29"/>
      <c r="G34" s="29"/>
      <c r="H34" s="35"/>
      <c r="I34" s="40" t="s">
        <v>239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2"/>
      <c r="AP34" s="83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5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</row>
    <row r="35" spans="1:123" s="6" customFormat="1" x14ac:dyDescent="0.2">
      <c r="A35" s="29" t="s">
        <v>86</v>
      </c>
      <c r="B35" s="29"/>
      <c r="C35" s="29"/>
      <c r="D35" s="29"/>
      <c r="E35" s="29"/>
      <c r="F35" s="29"/>
      <c r="G35" s="29"/>
      <c r="H35" s="29"/>
      <c r="I35" s="53" t="s">
        <v>70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29" t="s">
        <v>41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5">
        <f>BF36+BF37</f>
        <v>12879.407999999999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>
        <f>CB36+CB37</f>
        <v>12874.8092</v>
      </c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>
        <f>CX36+CX37</f>
        <v>13110.817745562787</v>
      </c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</row>
    <row r="36" spans="1:123" s="6" customFormat="1" x14ac:dyDescent="0.2">
      <c r="A36" s="29"/>
      <c r="B36" s="29"/>
      <c r="C36" s="29"/>
      <c r="D36" s="29"/>
      <c r="E36" s="29"/>
      <c r="F36" s="29"/>
      <c r="G36" s="29"/>
      <c r="H36" s="29"/>
      <c r="I36" s="43" t="s">
        <v>71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29" t="s">
        <v>41</v>
      </c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5">
        <v>6498.3209999999999</v>
      </c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>
        <v>6485.5857000000005</v>
      </c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>
        <v>6607.7311738195795</v>
      </c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</row>
    <row r="37" spans="1:123" s="6" customFormat="1" x14ac:dyDescent="0.2">
      <c r="A37" s="29"/>
      <c r="B37" s="29"/>
      <c r="C37" s="29"/>
      <c r="D37" s="29"/>
      <c r="E37" s="29"/>
      <c r="F37" s="29"/>
      <c r="G37" s="29"/>
      <c r="H37" s="29"/>
      <c r="I37" s="43" t="s">
        <v>72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9" t="s">
        <v>41</v>
      </c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5">
        <v>6381.0870000000004</v>
      </c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>
        <v>6389.2235000000001</v>
      </c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>
        <v>6503.0865717432071</v>
      </c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</row>
    <row r="38" spans="1:123" s="6" customFormat="1" x14ac:dyDescent="0.2">
      <c r="A38" s="29" t="s">
        <v>87</v>
      </c>
      <c r="B38" s="29"/>
      <c r="C38" s="29"/>
      <c r="D38" s="29"/>
      <c r="E38" s="29"/>
      <c r="F38" s="29"/>
      <c r="G38" s="29"/>
      <c r="H38" s="29"/>
      <c r="I38" s="43" t="s">
        <v>74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29" t="s">
        <v>41</v>
      </c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5">
        <f>BF39+BF40</f>
        <v>0</v>
      </c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>
        <f>CB39+CB40</f>
        <v>0</v>
      </c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>
        <f>CX39+CX40</f>
        <v>0</v>
      </c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</row>
    <row r="39" spans="1:123" s="6" customFormat="1" x14ac:dyDescent="0.2">
      <c r="A39" s="29"/>
      <c r="B39" s="29"/>
      <c r="C39" s="29"/>
      <c r="D39" s="29"/>
      <c r="E39" s="29"/>
      <c r="F39" s="29"/>
      <c r="G39" s="29"/>
      <c r="H39" s="29"/>
      <c r="I39" s="43" t="s">
        <v>71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29" t="s">
        <v>41</v>
      </c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5">
        <v>0</v>
      </c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>
        <v>0</v>
      </c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>
        <v>0</v>
      </c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</row>
    <row r="40" spans="1:123" s="6" customFormat="1" x14ac:dyDescent="0.2">
      <c r="A40" s="29"/>
      <c r="B40" s="29"/>
      <c r="C40" s="29"/>
      <c r="D40" s="29"/>
      <c r="E40" s="29"/>
      <c r="F40" s="29"/>
      <c r="G40" s="29"/>
      <c r="H40" s="29"/>
      <c r="I40" s="30" t="s">
        <v>72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29" t="s">
        <v>41</v>
      </c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5">
        <v>0</v>
      </c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>
        <v>0</v>
      </c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>
        <v>0</v>
      </c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</row>
    <row r="41" spans="1:123" s="6" customFormat="1" x14ac:dyDescent="0.2">
      <c r="A41" s="29" t="s">
        <v>88</v>
      </c>
      <c r="B41" s="29"/>
      <c r="C41" s="29"/>
      <c r="D41" s="29"/>
      <c r="E41" s="29"/>
      <c r="F41" s="29"/>
      <c r="G41" s="29"/>
      <c r="H41" s="35"/>
      <c r="I41" s="26" t="s">
        <v>76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8"/>
      <c r="AP41" s="39" t="s">
        <v>41</v>
      </c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5">
        <f>BF46+BF49</f>
        <v>0</v>
      </c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>
        <f>CB46+CB49</f>
        <v>0</v>
      </c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>
        <f>CX46+CX49</f>
        <v>0</v>
      </c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</row>
    <row r="42" spans="1:123" s="6" customFormat="1" x14ac:dyDescent="0.2">
      <c r="A42" s="29"/>
      <c r="B42" s="29"/>
      <c r="C42" s="29"/>
      <c r="D42" s="29"/>
      <c r="E42" s="29"/>
      <c r="F42" s="29"/>
      <c r="G42" s="29"/>
      <c r="H42" s="35"/>
      <c r="I42" s="32" t="s">
        <v>77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4"/>
      <c r="AP42" s="3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</row>
    <row r="43" spans="1:123" s="6" customFormat="1" x14ac:dyDescent="0.2">
      <c r="A43" s="29"/>
      <c r="B43" s="29"/>
      <c r="C43" s="29"/>
      <c r="D43" s="29"/>
      <c r="E43" s="29"/>
      <c r="F43" s="29"/>
      <c r="G43" s="29"/>
      <c r="H43" s="35"/>
      <c r="I43" s="32" t="s">
        <v>84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4"/>
      <c r="AP43" s="3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</row>
    <row r="44" spans="1:123" s="6" customFormat="1" x14ac:dyDescent="0.2">
      <c r="A44" s="29"/>
      <c r="B44" s="29"/>
      <c r="C44" s="29"/>
      <c r="D44" s="29"/>
      <c r="E44" s="29"/>
      <c r="F44" s="29"/>
      <c r="G44" s="29"/>
      <c r="H44" s="35"/>
      <c r="I44" s="32" t="s">
        <v>89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4"/>
      <c r="AP44" s="3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</row>
    <row r="45" spans="1:123" s="6" customFormat="1" x14ac:dyDescent="0.2">
      <c r="A45" s="29"/>
      <c r="B45" s="29"/>
      <c r="C45" s="29"/>
      <c r="D45" s="29"/>
      <c r="E45" s="29"/>
      <c r="F45" s="29"/>
      <c r="G45" s="29"/>
      <c r="H45" s="35"/>
      <c r="I45" s="40" t="s">
        <v>90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2"/>
      <c r="AP45" s="3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</row>
    <row r="46" spans="1:123" s="6" customFormat="1" x14ac:dyDescent="0.2">
      <c r="A46" s="29" t="s">
        <v>91</v>
      </c>
      <c r="B46" s="29"/>
      <c r="C46" s="29"/>
      <c r="D46" s="29"/>
      <c r="E46" s="29"/>
      <c r="F46" s="29"/>
      <c r="G46" s="29"/>
      <c r="H46" s="29"/>
      <c r="I46" s="53" t="s">
        <v>70</v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29" t="s">
        <v>41</v>
      </c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5">
        <f>BF47+BF48</f>
        <v>0</v>
      </c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>
        <f>CB47+CB48</f>
        <v>0</v>
      </c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>
        <f>CX47+CX48</f>
        <v>0</v>
      </c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</row>
    <row r="47" spans="1:123" s="6" customFormat="1" x14ac:dyDescent="0.2">
      <c r="A47" s="29"/>
      <c r="B47" s="29"/>
      <c r="C47" s="29"/>
      <c r="D47" s="29"/>
      <c r="E47" s="29"/>
      <c r="F47" s="29"/>
      <c r="G47" s="29"/>
      <c r="H47" s="29"/>
      <c r="I47" s="43" t="s">
        <v>71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29" t="s">
        <v>41</v>
      </c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5">
        <v>0</v>
      </c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>
        <v>0</v>
      </c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>
        <v>0</v>
      </c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</row>
    <row r="48" spans="1:123" s="6" customFormat="1" x14ac:dyDescent="0.2">
      <c r="A48" s="29"/>
      <c r="B48" s="29"/>
      <c r="C48" s="29"/>
      <c r="D48" s="29"/>
      <c r="E48" s="29"/>
      <c r="F48" s="29"/>
      <c r="G48" s="29"/>
      <c r="H48" s="29"/>
      <c r="I48" s="43" t="s">
        <v>72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29" t="s">
        <v>41</v>
      </c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5">
        <v>0</v>
      </c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>
        <v>0</v>
      </c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>
        <v>0</v>
      </c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</row>
    <row r="49" spans="1:123" s="6" customFormat="1" x14ac:dyDescent="0.2">
      <c r="A49" s="29" t="s">
        <v>92</v>
      </c>
      <c r="B49" s="29"/>
      <c r="C49" s="29"/>
      <c r="D49" s="29"/>
      <c r="E49" s="29"/>
      <c r="F49" s="29"/>
      <c r="G49" s="29"/>
      <c r="H49" s="29"/>
      <c r="I49" s="43" t="s">
        <v>74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29" t="s">
        <v>41</v>
      </c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5">
        <f>BF50+BF51</f>
        <v>0</v>
      </c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>
        <f>CB50+CB51</f>
        <v>0</v>
      </c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>
        <f>CX50+CX51</f>
        <v>0</v>
      </c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</row>
    <row r="50" spans="1:123" s="6" customFormat="1" x14ac:dyDescent="0.2">
      <c r="A50" s="29"/>
      <c r="B50" s="29"/>
      <c r="C50" s="29"/>
      <c r="D50" s="29"/>
      <c r="E50" s="29"/>
      <c r="F50" s="29"/>
      <c r="G50" s="29"/>
      <c r="H50" s="29"/>
      <c r="I50" s="43" t="s">
        <v>71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29" t="s">
        <v>41</v>
      </c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5">
        <v>0</v>
      </c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>
        <v>0</v>
      </c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>
        <v>0</v>
      </c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</row>
    <row r="51" spans="1:123" s="6" customFormat="1" x14ac:dyDescent="0.2">
      <c r="A51" s="29"/>
      <c r="B51" s="29"/>
      <c r="C51" s="29"/>
      <c r="D51" s="29"/>
      <c r="E51" s="29"/>
      <c r="F51" s="29"/>
      <c r="G51" s="29"/>
      <c r="H51" s="29"/>
      <c r="I51" s="30" t="s">
        <v>72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29" t="s">
        <v>41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5">
        <v>0</v>
      </c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>
        <v>0</v>
      </c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>
        <v>0</v>
      </c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</row>
    <row r="52" spans="1:123" s="6" customFormat="1" x14ac:dyDescent="0.2">
      <c r="A52" s="29" t="s">
        <v>93</v>
      </c>
      <c r="B52" s="29"/>
      <c r="C52" s="29"/>
      <c r="D52" s="29"/>
      <c r="E52" s="29"/>
      <c r="F52" s="29"/>
      <c r="G52" s="29"/>
      <c r="H52" s="35"/>
      <c r="I52" s="26" t="s">
        <v>76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8"/>
      <c r="AP52" s="39" t="s">
        <v>41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5">
        <f>BF58+BF61</f>
        <v>0</v>
      </c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>
        <f>CB58+CB61</f>
        <v>0</v>
      </c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>
        <f>CX58+CX61</f>
        <v>0</v>
      </c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</row>
    <row r="53" spans="1:123" s="6" customFormat="1" x14ac:dyDescent="0.2">
      <c r="A53" s="29"/>
      <c r="B53" s="29"/>
      <c r="C53" s="29"/>
      <c r="D53" s="29"/>
      <c r="E53" s="29"/>
      <c r="F53" s="29"/>
      <c r="G53" s="29"/>
      <c r="H53" s="35"/>
      <c r="I53" s="32" t="s">
        <v>77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4"/>
      <c r="AP53" s="3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</row>
    <row r="54" spans="1:123" s="6" customFormat="1" x14ac:dyDescent="0.2">
      <c r="A54" s="29"/>
      <c r="B54" s="29"/>
      <c r="C54" s="29"/>
      <c r="D54" s="29"/>
      <c r="E54" s="29"/>
      <c r="F54" s="29"/>
      <c r="G54" s="29"/>
      <c r="H54" s="35"/>
      <c r="I54" s="32" t="s">
        <v>84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4"/>
      <c r="AP54" s="3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</row>
    <row r="55" spans="1:123" s="6" customFormat="1" x14ac:dyDescent="0.2">
      <c r="A55" s="29"/>
      <c r="B55" s="29"/>
      <c r="C55" s="29"/>
      <c r="D55" s="29"/>
      <c r="E55" s="29"/>
      <c r="F55" s="29"/>
      <c r="G55" s="29"/>
      <c r="H55" s="35"/>
      <c r="I55" s="32" t="s">
        <v>79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4"/>
      <c r="AP55" s="3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</row>
    <row r="56" spans="1:123" s="6" customFormat="1" x14ac:dyDescent="0.2">
      <c r="A56" s="29"/>
      <c r="B56" s="29"/>
      <c r="C56" s="29"/>
      <c r="D56" s="29"/>
      <c r="E56" s="29"/>
      <c r="F56" s="29"/>
      <c r="G56" s="29"/>
      <c r="H56" s="35"/>
      <c r="I56" s="32" t="s">
        <v>94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4"/>
      <c r="AP56" s="3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</row>
    <row r="57" spans="1:123" s="6" customFormat="1" x14ac:dyDescent="0.2">
      <c r="A57" s="29"/>
      <c r="B57" s="29"/>
      <c r="C57" s="29"/>
      <c r="D57" s="29"/>
      <c r="E57" s="29"/>
      <c r="F57" s="29"/>
      <c r="G57" s="29"/>
      <c r="H57" s="35"/>
      <c r="I57" s="40" t="s">
        <v>81</v>
      </c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3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</row>
    <row r="58" spans="1:123" s="6" customFormat="1" x14ac:dyDescent="0.2">
      <c r="A58" s="29" t="s">
        <v>95</v>
      </c>
      <c r="B58" s="29"/>
      <c r="C58" s="29"/>
      <c r="D58" s="29"/>
      <c r="E58" s="29"/>
      <c r="F58" s="29"/>
      <c r="G58" s="29"/>
      <c r="H58" s="29"/>
      <c r="I58" s="53" t="s">
        <v>70</v>
      </c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29" t="s">
        <v>41</v>
      </c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5">
        <f>BF59+BF60</f>
        <v>0</v>
      </c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>
        <f>CB59+CB60</f>
        <v>0</v>
      </c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>
        <f>CX59+CX60</f>
        <v>0</v>
      </c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</row>
    <row r="59" spans="1:123" s="6" customFormat="1" x14ac:dyDescent="0.2">
      <c r="A59" s="29"/>
      <c r="B59" s="29"/>
      <c r="C59" s="29"/>
      <c r="D59" s="29"/>
      <c r="E59" s="29"/>
      <c r="F59" s="29"/>
      <c r="G59" s="29"/>
      <c r="H59" s="29"/>
      <c r="I59" s="43" t="s">
        <v>71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29" t="s">
        <v>41</v>
      </c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5">
        <v>0</v>
      </c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>
        <v>0</v>
      </c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>
        <v>0</v>
      </c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</row>
    <row r="60" spans="1:123" s="6" customFormat="1" x14ac:dyDescent="0.2">
      <c r="A60" s="29"/>
      <c r="B60" s="29"/>
      <c r="C60" s="29"/>
      <c r="D60" s="29"/>
      <c r="E60" s="29"/>
      <c r="F60" s="29"/>
      <c r="G60" s="29"/>
      <c r="H60" s="29"/>
      <c r="I60" s="43" t="s">
        <v>72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29" t="s">
        <v>41</v>
      </c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5">
        <v>0</v>
      </c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>
        <v>0</v>
      </c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>
        <v>0</v>
      </c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</row>
    <row r="61" spans="1:123" s="6" customFormat="1" x14ac:dyDescent="0.2">
      <c r="A61" s="29" t="s">
        <v>96</v>
      </c>
      <c r="B61" s="29"/>
      <c r="C61" s="29"/>
      <c r="D61" s="29"/>
      <c r="E61" s="29"/>
      <c r="F61" s="29"/>
      <c r="G61" s="29"/>
      <c r="H61" s="29"/>
      <c r="I61" s="43" t="s">
        <v>74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29" t="s">
        <v>41</v>
      </c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5">
        <f>BF62+BF63</f>
        <v>0</v>
      </c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>
        <f>CB62+CB63</f>
        <v>0</v>
      </c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>
        <f>CX62+CX63</f>
        <v>0</v>
      </c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</row>
    <row r="62" spans="1:123" s="6" customFormat="1" x14ac:dyDescent="0.2">
      <c r="A62" s="29"/>
      <c r="B62" s="29"/>
      <c r="C62" s="29"/>
      <c r="D62" s="29"/>
      <c r="E62" s="29"/>
      <c r="F62" s="29"/>
      <c r="G62" s="29"/>
      <c r="H62" s="29"/>
      <c r="I62" s="43" t="s">
        <v>71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29" t="s">
        <v>41</v>
      </c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5">
        <v>0</v>
      </c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>
        <v>0</v>
      </c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>
        <v>0</v>
      </c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</row>
    <row r="63" spans="1:123" s="6" customFormat="1" x14ac:dyDescent="0.2">
      <c r="A63" s="29"/>
      <c r="B63" s="29"/>
      <c r="C63" s="29"/>
      <c r="D63" s="29"/>
      <c r="E63" s="29"/>
      <c r="F63" s="29"/>
      <c r="G63" s="29"/>
      <c r="H63" s="29"/>
      <c r="I63" s="30" t="s">
        <v>72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29" t="s">
        <v>41</v>
      </c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5">
        <v>0</v>
      </c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>
        <v>0</v>
      </c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>
        <v>0</v>
      </c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</row>
    <row r="64" spans="1:123" s="6" customFormat="1" x14ac:dyDescent="0.2">
      <c r="A64" s="29" t="s">
        <v>97</v>
      </c>
      <c r="B64" s="29"/>
      <c r="C64" s="29"/>
      <c r="D64" s="29"/>
      <c r="E64" s="29"/>
      <c r="F64" s="29"/>
      <c r="G64" s="29"/>
      <c r="H64" s="35"/>
      <c r="I64" s="26" t="s">
        <v>98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8"/>
      <c r="AP64" s="39" t="s">
        <v>41</v>
      </c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66">
        <f>BF66+BF69</f>
        <v>5048.2299999999996</v>
      </c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>
        <f>CB66+CB69</f>
        <v>4857.0460999999996</v>
      </c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>
        <f>CX66+CX69</f>
        <v>5046.3764420790903</v>
      </c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</row>
    <row r="65" spans="1:123" s="6" customFormat="1" x14ac:dyDescent="0.2">
      <c r="A65" s="29"/>
      <c r="B65" s="29"/>
      <c r="C65" s="29"/>
      <c r="D65" s="29"/>
      <c r="E65" s="29"/>
      <c r="F65" s="29"/>
      <c r="G65" s="29"/>
      <c r="H65" s="35"/>
      <c r="I65" s="40" t="s">
        <v>99</v>
      </c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3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</row>
    <row r="66" spans="1:123" s="6" customFormat="1" x14ac:dyDescent="0.2">
      <c r="A66" s="29" t="s">
        <v>100</v>
      </c>
      <c r="B66" s="29"/>
      <c r="C66" s="29"/>
      <c r="D66" s="29"/>
      <c r="E66" s="29"/>
      <c r="F66" s="29"/>
      <c r="G66" s="29"/>
      <c r="H66" s="29"/>
      <c r="I66" s="53" t="s">
        <v>70</v>
      </c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29" t="s">
        <v>41</v>
      </c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5">
        <f>BF67+BF68</f>
        <v>5048.2299999999996</v>
      </c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>
        <f>CB67+CB68</f>
        <v>4857.0460999999996</v>
      </c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>
        <f>CX67+CX68</f>
        <v>5046.3764420790903</v>
      </c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</row>
    <row r="67" spans="1:123" s="6" customFormat="1" x14ac:dyDescent="0.2">
      <c r="A67" s="29"/>
      <c r="B67" s="29"/>
      <c r="C67" s="29"/>
      <c r="D67" s="29"/>
      <c r="E67" s="29"/>
      <c r="F67" s="29"/>
      <c r="G67" s="29"/>
      <c r="H67" s="29"/>
      <c r="I67" s="43" t="s">
        <v>71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29" t="s">
        <v>41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5">
        <v>2501.2150000000001</v>
      </c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>
        <v>2503.8688999999999</v>
      </c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>
        <v>2543.3271652670196</v>
      </c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</row>
    <row r="68" spans="1:123" s="6" customFormat="1" x14ac:dyDescent="0.2">
      <c r="A68" s="29"/>
      <c r="B68" s="29"/>
      <c r="C68" s="29"/>
      <c r="D68" s="29"/>
      <c r="E68" s="29"/>
      <c r="F68" s="29"/>
      <c r="G68" s="29"/>
      <c r="H68" s="29"/>
      <c r="I68" s="43" t="s">
        <v>72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29" t="s">
        <v>41</v>
      </c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5">
        <v>2547.0149999999999</v>
      </c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>
        <v>2353.1772000000001</v>
      </c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>
        <v>2503.0492768120703</v>
      </c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</row>
    <row r="69" spans="1:123" s="6" customFormat="1" x14ac:dyDescent="0.2">
      <c r="A69" s="29" t="s">
        <v>101</v>
      </c>
      <c r="B69" s="29"/>
      <c r="C69" s="29"/>
      <c r="D69" s="29"/>
      <c r="E69" s="29"/>
      <c r="F69" s="29"/>
      <c r="G69" s="29"/>
      <c r="H69" s="29"/>
      <c r="I69" s="43" t="s">
        <v>74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29" t="s">
        <v>41</v>
      </c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5">
        <f>BF70+BF71</f>
        <v>0</v>
      </c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>
        <f>CB70+CB71</f>
        <v>0</v>
      </c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>
        <f>CX70+CX71</f>
        <v>0</v>
      </c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</row>
    <row r="70" spans="1:123" s="6" customFormat="1" x14ac:dyDescent="0.2">
      <c r="A70" s="29"/>
      <c r="B70" s="29"/>
      <c r="C70" s="29"/>
      <c r="D70" s="29"/>
      <c r="E70" s="29"/>
      <c r="F70" s="29"/>
      <c r="G70" s="29"/>
      <c r="H70" s="29"/>
      <c r="I70" s="43" t="s">
        <v>71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29" t="s">
        <v>41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5">
        <v>0</v>
      </c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>
        <v>0</v>
      </c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>
        <v>0</v>
      </c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</row>
    <row r="71" spans="1:123" s="6" customFormat="1" x14ac:dyDescent="0.2">
      <c r="A71" s="29"/>
      <c r="B71" s="29"/>
      <c r="C71" s="29"/>
      <c r="D71" s="29"/>
      <c r="E71" s="29"/>
      <c r="F71" s="29"/>
      <c r="G71" s="29"/>
      <c r="H71" s="29"/>
      <c r="I71" s="30" t="s">
        <v>72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29" t="s">
        <v>41</v>
      </c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5">
        <v>0</v>
      </c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>
        <v>0</v>
      </c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>
        <v>0</v>
      </c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</row>
    <row r="72" spans="1:123" s="10" customFormat="1" x14ac:dyDescent="0.2">
      <c r="A72" s="64" t="s">
        <v>102</v>
      </c>
      <c r="B72" s="64"/>
      <c r="C72" s="64"/>
      <c r="D72" s="64"/>
      <c r="E72" s="64"/>
      <c r="F72" s="64"/>
      <c r="G72" s="64"/>
      <c r="H72" s="73"/>
      <c r="I72" s="67" t="s">
        <v>103</v>
      </c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9"/>
      <c r="AP72" s="74" t="s">
        <v>41</v>
      </c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6">
        <f>BF74+BF77</f>
        <v>10883.578</v>
      </c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>
        <f>CB74+CB77</f>
        <v>11540.052</v>
      </c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>
        <f>CX74+CX77</f>
        <v>11294.784796414726</v>
      </c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</row>
    <row r="73" spans="1:123" s="10" customFormat="1" x14ac:dyDescent="0.2">
      <c r="A73" s="64"/>
      <c r="B73" s="64"/>
      <c r="C73" s="64"/>
      <c r="D73" s="64"/>
      <c r="E73" s="64"/>
      <c r="F73" s="64"/>
      <c r="G73" s="64"/>
      <c r="H73" s="73"/>
      <c r="I73" s="70" t="s">
        <v>104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2"/>
      <c r="AP73" s="7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</row>
    <row r="74" spans="1:123" s="6" customFormat="1" x14ac:dyDescent="0.2">
      <c r="A74" s="29" t="s">
        <v>105</v>
      </c>
      <c r="B74" s="29"/>
      <c r="C74" s="29"/>
      <c r="D74" s="29"/>
      <c r="E74" s="29"/>
      <c r="F74" s="29"/>
      <c r="G74" s="29"/>
      <c r="H74" s="29"/>
      <c r="I74" s="53" t="s">
        <v>70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29" t="s">
        <v>41</v>
      </c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5">
        <f>BF75+BF76</f>
        <v>10883.578</v>
      </c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>
        <f>CB75+CB76</f>
        <v>11540.052</v>
      </c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>
        <f>CX75+CX76</f>
        <v>11294.784796414726</v>
      </c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</row>
    <row r="75" spans="1:123" s="6" customFormat="1" x14ac:dyDescent="0.2">
      <c r="A75" s="29"/>
      <c r="B75" s="29"/>
      <c r="C75" s="29"/>
      <c r="D75" s="29"/>
      <c r="E75" s="29"/>
      <c r="F75" s="29"/>
      <c r="G75" s="29"/>
      <c r="H75" s="29"/>
      <c r="I75" s="43" t="s">
        <v>71</v>
      </c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29" t="s">
        <v>41</v>
      </c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5">
        <v>5598.2119999999995</v>
      </c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>
        <v>6090.3503999999994</v>
      </c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>
        <v>5692.4673234903075</v>
      </c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</row>
    <row r="76" spans="1:123" s="6" customFormat="1" x14ac:dyDescent="0.2">
      <c r="A76" s="29"/>
      <c r="B76" s="29"/>
      <c r="C76" s="29"/>
      <c r="D76" s="29"/>
      <c r="E76" s="29"/>
      <c r="F76" s="29"/>
      <c r="G76" s="29"/>
      <c r="H76" s="29"/>
      <c r="I76" s="43" t="s">
        <v>72</v>
      </c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29" t="s">
        <v>41</v>
      </c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5">
        <v>5285.366</v>
      </c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>
        <v>5449.7016000000003</v>
      </c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>
        <v>5602.3174729244192</v>
      </c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</row>
    <row r="77" spans="1:123" s="6" customFormat="1" x14ac:dyDescent="0.2">
      <c r="A77" s="29" t="s">
        <v>106</v>
      </c>
      <c r="B77" s="29"/>
      <c r="C77" s="29"/>
      <c r="D77" s="29"/>
      <c r="E77" s="29"/>
      <c r="F77" s="29"/>
      <c r="G77" s="29"/>
      <c r="H77" s="29"/>
      <c r="I77" s="43" t="s">
        <v>74</v>
      </c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29" t="s">
        <v>41</v>
      </c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5">
        <f>BF78+BF79</f>
        <v>0</v>
      </c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>
        <f>CB78+CB79</f>
        <v>0</v>
      </c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>
        <f>CX78+CX79</f>
        <v>0</v>
      </c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</row>
    <row r="78" spans="1:123" s="6" customFormat="1" x14ac:dyDescent="0.2">
      <c r="A78" s="29"/>
      <c r="B78" s="29"/>
      <c r="C78" s="29"/>
      <c r="D78" s="29"/>
      <c r="E78" s="29"/>
      <c r="F78" s="29"/>
      <c r="G78" s="29"/>
      <c r="H78" s="29"/>
      <c r="I78" s="43" t="s">
        <v>71</v>
      </c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29" t="s">
        <v>41</v>
      </c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5">
        <v>0</v>
      </c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>
        <v>0</v>
      </c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>
        <v>0</v>
      </c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</row>
    <row r="79" spans="1:123" s="6" customFormat="1" x14ac:dyDescent="0.2">
      <c r="A79" s="29"/>
      <c r="B79" s="29"/>
      <c r="C79" s="29"/>
      <c r="D79" s="29"/>
      <c r="E79" s="29"/>
      <c r="F79" s="29"/>
      <c r="G79" s="29"/>
      <c r="H79" s="29"/>
      <c r="I79" s="30" t="s">
        <v>72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29" t="s">
        <v>41</v>
      </c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5">
        <v>0</v>
      </c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>
        <v>0</v>
      </c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>
        <v>0</v>
      </c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</row>
    <row r="80" spans="1:123" s="6" customFormat="1" x14ac:dyDescent="0.2">
      <c r="A80" s="29" t="s">
        <v>29</v>
      </c>
      <c r="B80" s="29"/>
      <c r="C80" s="29"/>
      <c r="D80" s="29"/>
      <c r="E80" s="29"/>
      <c r="F80" s="29"/>
      <c r="G80" s="29"/>
      <c r="H80" s="35"/>
      <c r="I80" s="26" t="s">
        <v>236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8"/>
      <c r="AP80" s="39" t="s">
        <v>41</v>
      </c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66">
        <f>BF85+BF88+BF91</f>
        <v>187141.019</v>
      </c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>
        <f t="shared" ref="CB80" si="2">CB85+CB88+CB91</f>
        <v>175365.40000000002</v>
      </c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>
        <f t="shared" ref="CX80" si="3">CX85+CX88+CX91</f>
        <v>182322.60000000003</v>
      </c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</row>
    <row r="81" spans="1:123" s="6" customFormat="1" x14ac:dyDescent="0.2">
      <c r="A81" s="29"/>
      <c r="B81" s="29"/>
      <c r="C81" s="29"/>
      <c r="D81" s="29"/>
      <c r="E81" s="29"/>
      <c r="F81" s="29"/>
      <c r="G81" s="29"/>
      <c r="H81" s="35"/>
      <c r="I81" s="32" t="s">
        <v>107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4"/>
      <c r="AP81" s="3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</row>
    <row r="82" spans="1:123" s="6" customFormat="1" x14ac:dyDescent="0.2">
      <c r="A82" s="29"/>
      <c r="B82" s="29"/>
      <c r="C82" s="29"/>
      <c r="D82" s="29"/>
      <c r="E82" s="29"/>
      <c r="F82" s="29"/>
      <c r="G82" s="29"/>
      <c r="H82" s="35"/>
      <c r="I82" s="32" t="s">
        <v>67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4"/>
      <c r="AP82" s="3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</row>
    <row r="83" spans="1:123" s="6" customFormat="1" x14ac:dyDescent="0.2">
      <c r="A83" s="29"/>
      <c r="B83" s="29"/>
      <c r="C83" s="29"/>
      <c r="D83" s="29"/>
      <c r="E83" s="29"/>
      <c r="F83" s="29"/>
      <c r="G83" s="29"/>
      <c r="H83" s="35"/>
      <c r="I83" s="32" t="s">
        <v>108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4"/>
      <c r="AP83" s="3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</row>
    <row r="84" spans="1:123" s="6" customFormat="1" x14ac:dyDescent="0.2">
      <c r="A84" s="29"/>
      <c r="B84" s="29"/>
      <c r="C84" s="29"/>
      <c r="D84" s="29"/>
      <c r="E84" s="29"/>
      <c r="F84" s="29"/>
      <c r="G84" s="29"/>
      <c r="H84" s="35"/>
      <c r="I84" s="40" t="s">
        <v>109</v>
      </c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2"/>
      <c r="AP84" s="3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</row>
    <row r="85" spans="1:123" s="10" customFormat="1" x14ac:dyDescent="0.2">
      <c r="A85" s="64"/>
      <c r="B85" s="64"/>
      <c r="C85" s="64"/>
      <c r="D85" s="64"/>
      <c r="E85" s="64"/>
      <c r="F85" s="64"/>
      <c r="G85" s="64"/>
      <c r="H85" s="64"/>
      <c r="I85" s="65" t="s">
        <v>248</v>
      </c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4" t="s">
        <v>41</v>
      </c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6">
        <f>BF86+BF87</f>
        <v>145095.429</v>
      </c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>
        <f>CB86+CB87</f>
        <v>132636.57800000001</v>
      </c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>
        <f>CX86+CX87</f>
        <v>142211.62800000003</v>
      </c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</row>
    <row r="86" spans="1:123" s="6" customFormat="1" x14ac:dyDescent="0.2">
      <c r="A86" s="29"/>
      <c r="B86" s="29"/>
      <c r="C86" s="29"/>
      <c r="D86" s="29"/>
      <c r="E86" s="29"/>
      <c r="F86" s="29"/>
      <c r="G86" s="29"/>
      <c r="H86" s="29"/>
      <c r="I86" s="43" t="s">
        <v>71</v>
      </c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29" t="s">
        <v>41</v>
      </c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5">
        <v>70996.168999999994</v>
      </c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>
        <v>65447.864000000001</v>
      </c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>
        <v>68828.994000000006</v>
      </c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</row>
    <row r="87" spans="1:123" s="6" customFormat="1" x14ac:dyDescent="0.2">
      <c r="A87" s="29"/>
      <c r="B87" s="29"/>
      <c r="C87" s="29"/>
      <c r="D87" s="29"/>
      <c r="E87" s="29"/>
      <c r="F87" s="29"/>
      <c r="G87" s="29"/>
      <c r="H87" s="29"/>
      <c r="I87" s="43" t="s">
        <v>72</v>
      </c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29" t="s">
        <v>41</v>
      </c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5">
        <v>74099.259999999995</v>
      </c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>
        <v>67188.714000000007</v>
      </c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>
        <v>73382.634000000005</v>
      </c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</row>
    <row r="88" spans="1:123" s="10" customFormat="1" x14ac:dyDescent="0.2">
      <c r="A88" s="64"/>
      <c r="B88" s="64"/>
      <c r="C88" s="64"/>
      <c r="D88" s="64"/>
      <c r="E88" s="64"/>
      <c r="F88" s="64"/>
      <c r="G88" s="64"/>
      <c r="H88" s="64"/>
      <c r="I88" s="65" t="s">
        <v>110</v>
      </c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4" t="s">
        <v>41</v>
      </c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6">
        <f>BF89+BF90</f>
        <v>42045.59</v>
      </c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>
        <f>CB89+CB90</f>
        <v>42728.822</v>
      </c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>
        <f>CX89+CX90</f>
        <v>40110.971999999994</v>
      </c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</row>
    <row r="89" spans="1:123" s="6" customFormat="1" x14ac:dyDescent="0.2">
      <c r="A89" s="29"/>
      <c r="B89" s="29"/>
      <c r="C89" s="29"/>
      <c r="D89" s="29"/>
      <c r="E89" s="29"/>
      <c r="F89" s="29"/>
      <c r="G89" s="29"/>
      <c r="H89" s="29"/>
      <c r="I89" s="43" t="s">
        <v>71</v>
      </c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29" t="s">
        <v>41</v>
      </c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5">
        <v>19576.689999999999</v>
      </c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>
        <v>21099.536</v>
      </c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>
        <v>19413.306</v>
      </c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</row>
    <row r="90" spans="1:123" s="6" customFormat="1" x14ac:dyDescent="0.2">
      <c r="A90" s="29"/>
      <c r="B90" s="29"/>
      <c r="C90" s="29"/>
      <c r="D90" s="29"/>
      <c r="E90" s="29"/>
      <c r="F90" s="29"/>
      <c r="G90" s="29"/>
      <c r="H90" s="29"/>
      <c r="I90" s="43" t="s">
        <v>72</v>
      </c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29" t="s">
        <v>41</v>
      </c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5">
        <v>22468.9</v>
      </c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>
        <v>21629.286</v>
      </c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>
        <v>20697.665999999997</v>
      </c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</row>
    <row r="91" spans="1:123" s="10" customFormat="1" x14ac:dyDescent="0.2">
      <c r="A91" s="64"/>
      <c r="B91" s="64"/>
      <c r="C91" s="64"/>
      <c r="D91" s="64"/>
      <c r="E91" s="64"/>
      <c r="F91" s="64"/>
      <c r="G91" s="64"/>
      <c r="H91" s="64"/>
      <c r="I91" s="65" t="s">
        <v>111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4" t="s">
        <v>41</v>
      </c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6">
        <f>BF92+BF93</f>
        <v>0</v>
      </c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>
        <f>CB92+CB93</f>
        <v>0</v>
      </c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>
        <f>CX92+CX93</f>
        <v>0</v>
      </c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</row>
    <row r="92" spans="1:123" s="6" customFormat="1" x14ac:dyDescent="0.2">
      <c r="A92" s="29"/>
      <c r="B92" s="29"/>
      <c r="C92" s="29"/>
      <c r="D92" s="29"/>
      <c r="E92" s="29"/>
      <c r="F92" s="29"/>
      <c r="G92" s="29"/>
      <c r="H92" s="29"/>
      <c r="I92" s="43" t="s">
        <v>71</v>
      </c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29" t="s">
        <v>41</v>
      </c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5">
        <v>0</v>
      </c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>
        <v>0</v>
      </c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>
        <v>0</v>
      </c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</row>
    <row r="93" spans="1:123" s="6" customFormat="1" x14ac:dyDescent="0.2">
      <c r="A93" s="29"/>
      <c r="B93" s="29"/>
      <c r="C93" s="29"/>
      <c r="D93" s="29"/>
      <c r="E93" s="29"/>
      <c r="F93" s="29"/>
      <c r="G93" s="29"/>
      <c r="H93" s="29"/>
      <c r="I93" s="30" t="s">
        <v>72</v>
      </c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29" t="s">
        <v>41</v>
      </c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5">
        <v>0</v>
      </c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>
        <v>0</v>
      </c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>
        <v>0</v>
      </c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</row>
    <row r="94" spans="1:123" s="6" customFormat="1" x14ac:dyDescent="0.2">
      <c r="A94" s="29" t="s">
        <v>30</v>
      </c>
      <c r="B94" s="29"/>
      <c r="C94" s="29"/>
      <c r="D94" s="29"/>
      <c r="E94" s="29"/>
      <c r="F94" s="29"/>
      <c r="G94" s="29"/>
      <c r="H94" s="35"/>
      <c r="I94" s="26" t="s">
        <v>112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8"/>
      <c r="AP94" s="39" t="s">
        <v>41</v>
      </c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66">
        <f>BF98+BF99</f>
        <v>33161.837</v>
      </c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>
        <f t="shared" ref="CB94" si="4">CB98+CB99</f>
        <v>34914.9</v>
      </c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>
        <f t="shared" ref="CX94" si="5">CX98+CX99</f>
        <v>34161.5</v>
      </c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</row>
    <row r="95" spans="1:123" s="6" customFormat="1" x14ac:dyDescent="0.2">
      <c r="A95" s="29"/>
      <c r="B95" s="29"/>
      <c r="C95" s="29"/>
      <c r="D95" s="29"/>
      <c r="E95" s="29"/>
      <c r="F95" s="29"/>
      <c r="G95" s="29"/>
      <c r="H95" s="35"/>
      <c r="I95" s="32" t="s">
        <v>113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4"/>
      <c r="AP95" s="3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</row>
    <row r="96" spans="1:123" s="6" customFormat="1" x14ac:dyDescent="0.2">
      <c r="A96" s="29"/>
      <c r="B96" s="29"/>
      <c r="C96" s="29"/>
      <c r="D96" s="29"/>
      <c r="E96" s="29"/>
      <c r="F96" s="29"/>
      <c r="G96" s="29"/>
      <c r="H96" s="35"/>
      <c r="I96" s="32" t="s">
        <v>114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4"/>
      <c r="AP96" s="3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</row>
    <row r="97" spans="1:123" s="6" customFormat="1" x14ac:dyDescent="0.2">
      <c r="A97" s="29"/>
      <c r="B97" s="29"/>
      <c r="C97" s="29"/>
      <c r="D97" s="29"/>
      <c r="E97" s="29"/>
      <c r="F97" s="29"/>
      <c r="G97" s="29"/>
      <c r="H97" s="35"/>
      <c r="I97" s="40" t="s">
        <v>115</v>
      </c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2"/>
      <c r="AP97" s="3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</row>
    <row r="98" spans="1:123" s="6" customFormat="1" x14ac:dyDescent="0.2">
      <c r="A98" s="29"/>
      <c r="B98" s="29"/>
      <c r="C98" s="29"/>
      <c r="D98" s="29"/>
      <c r="E98" s="29"/>
      <c r="F98" s="29"/>
      <c r="G98" s="29"/>
      <c r="H98" s="29"/>
      <c r="I98" s="53" t="s">
        <v>116</v>
      </c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29" t="s">
        <v>41</v>
      </c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5">
        <v>16930.347000000002</v>
      </c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>
        <v>17460.2</v>
      </c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>
        <v>16766.400000000001</v>
      </c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</row>
    <row r="99" spans="1:123" s="6" customFormat="1" x14ac:dyDescent="0.2">
      <c r="A99" s="29"/>
      <c r="B99" s="29"/>
      <c r="C99" s="29"/>
      <c r="D99" s="29"/>
      <c r="E99" s="29"/>
      <c r="F99" s="29"/>
      <c r="G99" s="29"/>
      <c r="H99" s="29"/>
      <c r="I99" s="30" t="s">
        <v>117</v>
      </c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29" t="s">
        <v>41</v>
      </c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5">
        <v>16231.49</v>
      </c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>
        <v>17454.7</v>
      </c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>
        <v>17395.099999999999</v>
      </c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</row>
    <row r="100" spans="1:123" s="6" customFormat="1" x14ac:dyDescent="0.2">
      <c r="A100" s="29" t="s">
        <v>32</v>
      </c>
      <c r="B100" s="29"/>
      <c r="C100" s="29"/>
      <c r="D100" s="29"/>
      <c r="E100" s="29"/>
      <c r="F100" s="29"/>
      <c r="G100" s="29"/>
      <c r="H100" s="35"/>
      <c r="I100" s="26" t="s">
        <v>118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8"/>
      <c r="AP100" s="3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5">
        <f>BF103+BF105+BF113</f>
        <v>55.737999999999992</v>
      </c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>
        <f>CB103+CB105+CB113</f>
        <v>54.286999999999999</v>
      </c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>
        <f>CX103+CX105+CX113</f>
        <v>56.242999999999995</v>
      </c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</row>
    <row r="101" spans="1:123" s="6" customFormat="1" x14ac:dyDescent="0.2">
      <c r="A101" s="29"/>
      <c r="B101" s="29"/>
      <c r="C101" s="29"/>
      <c r="D101" s="29"/>
      <c r="E101" s="29"/>
      <c r="F101" s="29"/>
      <c r="G101" s="29"/>
      <c r="H101" s="35"/>
      <c r="I101" s="40" t="s">
        <v>119</v>
      </c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2"/>
      <c r="AP101" s="3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</row>
    <row r="102" spans="1:123" s="6" customFormat="1" x14ac:dyDescent="0.2">
      <c r="A102" s="29"/>
      <c r="B102" s="29"/>
      <c r="C102" s="29"/>
      <c r="D102" s="29"/>
      <c r="E102" s="29"/>
      <c r="F102" s="29"/>
      <c r="G102" s="29"/>
      <c r="H102" s="29"/>
      <c r="I102" s="63" t="s">
        <v>45</v>
      </c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</row>
    <row r="103" spans="1:123" s="6" customFormat="1" x14ac:dyDescent="0.2">
      <c r="A103" s="29" t="s">
        <v>33</v>
      </c>
      <c r="B103" s="29"/>
      <c r="C103" s="29"/>
      <c r="D103" s="29"/>
      <c r="E103" s="29"/>
      <c r="F103" s="29"/>
      <c r="G103" s="29"/>
      <c r="H103" s="35"/>
      <c r="I103" s="26" t="s">
        <v>120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8"/>
      <c r="AP103" s="39" t="s">
        <v>122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5">
        <v>50.097999999999999</v>
      </c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>
        <v>48.685000000000002</v>
      </c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>
        <v>50.558</v>
      </c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</row>
    <row r="104" spans="1:123" s="6" customFormat="1" x14ac:dyDescent="0.2">
      <c r="A104" s="29"/>
      <c r="B104" s="29"/>
      <c r="C104" s="29"/>
      <c r="D104" s="29"/>
      <c r="E104" s="29"/>
      <c r="F104" s="29"/>
      <c r="G104" s="29"/>
      <c r="H104" s="35"/>
      <c r="I104" s="32" t="s">
        <v>121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4"/>
      <c r="AP104" s="3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</row>
    <row r="105" spans="1:123" s="6" customFormat="1" x14ac:dyDescent="0.2">
      <c r="A105" s="29" t="s">
        <v>123</v>
      </c>
      <c r="B105" s="29"/>
      <c r="C105" s="29"/>
      <c r="D105" s="29"/>
      <c r="E105" s="29"/>
      <c r="F105" s="29"/>
      <c r="G105" s="29"/>
      <c r="H105" s="35"/>
      <c r="I105" s="26" t="s">
        <v>124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8"/>
      <c r="AP105" s="39" t="s">
        <v>122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5">
        <f>SUM(BF110:CA112)</f>
        <v>5.6079999999999997</v>
      </c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>
        <f>SUM(CB110:CW112)</f>
        <v>5.57</v>
      </c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>
        <f>SUM(CX110:DS112)</f>
        <v>5.6530000000000005</v>
      </c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</row>
    <row r="106" spans="1:123" s="6" customFormat="1" x14ac:dyDescent="0.2">
      <c r="A106" s="29"/>
      <c r="B106" s="29"/>
      <c r="C106" s="29"/>
      <c r="D106" s="29"/>
      <c r="E106" s="29"/>
      <c r="F106" s="29"/>
      <c r="G106" s="29"/>
      <c r="H106" s="35"/>
      <c r="I106" s="32" t="s">
        <v>107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4"/>
      <c r="AP106" s="3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</row>
    <row r="107" spans="1:123" s="6" customFormat="1" x14ac:dyDescent="0.2">
      <c r="A107" s="29"/>
      <c r="B107" s="29"/>
      <c r="C107" s="29"/>
      <c r="D107" s="29"/>
      <c r="E107" s="29"/>
      <c r="F107" s="29"/>
      <c r="G107" s="29"/>
      <c r="H107" s="35"/>
      <c r="I107" s="32" t="s">
        <v>67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4"/>
      <c r="AP107" s="3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</row>
    <row r="108" spans="1:123" s="6" customFormat="1" x14ac:dyDescent="0.2">
      <c r="A108" s="29"/>
      <c r="B108" s="29"/>
      <c r="C108" s="29"/>
      <c r="D108" s="29"/>
      <c r="E108" s="29"/>
      <c r="F108" s="29"/>
      <c r="G108" s="29"/>
      <c r="H108" s="35"/>
      <c r="I108" s="32" t="s">
        <v>108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4"/>
      <c r="AP108" s="3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</row>
    <row r="109" spans="1:123" s="6" customFormat="1" x14ac:dyDescent="0.2">
      <c r="A109" s="29"/>
      <c r="B109" s="29"/>
      <c r="C109" s="29"/>
      <c r="D109" s="29"/>
      <c r="E109" s="29"/>
      <c r="F109" s="29"/>
      <c r="G109" s="29"/>
      <c r="H109" s="35"/>
      <c r="I109" s="40" t="s">
        <v>109</v>
      </c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2"/>
      <c r="AP109" s="3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</row>
    <row r="110" spans="1:123" s="6" customFormat="1" x14ac:dyDescent="0.2">
      <c r="A110" s="29"/>
      <c r="B110" s="29"/>
      <c r="C110" s="29"/>
      <c r="D110" s="29"/>
      <c r="E110" s="29"/>
      <c r="F110" s="29"/>
      <c r="G110" s="29"/>
      <c r="H110" s="29"/>
      <c r="I110" s="43" t="s">
        <v>248</v>
      </c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29" t="s">
        <v>122</v>
      </c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5">
        <v>5.5439999999999996</v>
      </c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>
        <v>5.508</v>
      </c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>
        <v>5.5890000000000004</v>
      </c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</row>
    <row r="111" spans="1:123" s="6" customFormat="1" x14ac:dyDescent="0.2">
      <c r="A111" s="29"/>
      <c r="B111" s="29"/>
      <c r="C111" s="29"/>
      <c r="D111" s="29"/>
      <c r="E111" s="29"/>
      <c r="F111" s="29"/>
      <c r="G111" s="29"/>
      <c r="H111" s="29"/>
      <c r="I111" s="43" t="s">
        <v>110</v>
      </c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29" t="s">
        <v>122</v>
      </c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5">
        <v>6.4000000000000001E-2</v>
      </c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>
        <v>6.2E-2</v>
      </c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>
        <v>6.4000000000000001E-2</v>
      </c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</row>
    <row r="112" spans="1:123" s="6" customFormat="1" x14ac:dyDescent="0.2">
      <c r="A112" s="29"/>
      <c r="B112" s="29"/>
      <c r="C112" s="29"/>
      <c r="D112" s="29"/>
      <c r="E112" s="29"/>
      <c r="F112" s="29"/>
      <c r="G112" s="29"/>
      <c r="H112" s="29"/>
      <c r="I112" s="43" t="s">
        <v>111</v>
      </c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29" t="s">
        <v>122</v>
      </c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58">
        <v>0</v>
      </c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>
        <v>0</v>
      </c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>
        <v>0</v>
      </c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</row>
    <row r="113" spans="1:123" s="6" customFormat="1" x14ac:dyDescent="0.2">
      <c r="A113" s="29" t="s">
        <v>125</v>
      </c>
      <c r="B113" s="29"/>
      <c r="C113" s="29"/>
      <c r="D113" s="29"/>
      <c r="E113" s="29"/>
      <c r="F113" s="29"/>
      <c r="G113" s="29"/>
      <c r="H113" s="35"/>
      <c r="I113" s="26" t="s">
        <v>126</v>
      </c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8"/>
      <c r="AP113" s="39" t="s">
        <v>122</v>
      </c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5">
        <v>3.2000000000000001E-2</v>
      </c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>
        <v>3.2000000000000001E-2</v>
      </c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>
        <v>3.2000000000000001E-2</v>
      </c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</row>
    <row r="114" spans="1:123" s="6" customFormat="1" x14ac:dyDescent="0.2">
      <c r="A114" s="29"/>
      <c r="B114" s="29"/>
      <c r="C114" s="29"/>
      <c r="D114" s="29"/>
      <c r="E114" s="29"/>
      <c r="F114" s="29"/>
      <c r="G114" s="29"/>
      <c r="H114" s="35"/>
      <c r="I114" s="32" t="s">
        <v>127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4"/>
      <c r="AP114" s="3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</row>
    <row r="115" spans="1:123" s="6" customFormat="1" x14ac:dyDescent="0.2">
      <c r="A115" s="29"/>
      <c r="B115" s="29"/>
      <c r="C115" s="29"/>
      <c r="D115" s="29"/>
      <c r="E115" s="29"/>
      <c r="F115" s="29"/>
      <c r="G115" s="29"/>
      <c r="H115" s="35"/>
      <c r="I115" s="32" t="s">
        <v>128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4"/>
      <c r="AP115" s="3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</row>
    <row r="116" spans="1:123" s="6" customFormat="1" x14ac:dyDescent="0.2">
      <c r="A116" s="29"/>
      <c r="B116" s="29"/>
      <c r="C116" s="29"/>
      <c r="D116" s="29"/>
      <c r="E116" s="29"/>
      <c r="F116" s="29"/>
      <c r="G116" s="29"/>
      <c r="H116" s="35"/>
      <c r="I116" s="32" t="s">
        <v>129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4"/>
      <c r="AP116" s="3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</row>
    <row r="117" spans="1:123" s="6" customFormat="1" x14ac:dyDescent="0.2">
      <c r="A117" s="29" t="s">
        <v>37</v>
      </c>
      <c r="B117" s="29"/>
      <c r="C117" s="29"/>
      <c r="D117" s="29"/>
      <c r="E117" s="29"/>
      <c r="F117" s="29"/>
      <c r="G117" s="29"/>
      <c r="H117" s="35"/>
      <c r="I117" s="26" t="s">
        <v>130</v>
      </c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8"/>
      <c r="AP117" s="3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58">
        <f>BF120+BF122</f>
        <v>55706</v>
      </c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>
        <f>CB120+CB122</f>
        <v>54255</v>
      </c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>
        <f>CX120+CX122</f>
        <v>56211</v>
      </c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</row>
    <row r="118" spans="1:123" s="6" customFormat="1" x14ac:dyDescent="0.2">
      <c r="A118" s="29"/>
      <c r="B118" s="29"/>
      <c r="C118" s="29"/>
      <c r="D118" s="29"/>
      <c r="E118" s="29"/>
      <c r="F118" s="29"/>
      <c r="G118" s="29"/>
      <c r="H118" s="35"/>
      <c r="I118" s="40" t="s">
        <v>131</v>
      </c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2"/>
      <c r="AP118" s="3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</row>
    <row r="119" spans="1:123" s="6" customFormat="1" x14ac:dyDescent="0.2">
      <c r="A119" s="29"/>
      <c r="B119" s="29"/>
      <c r="C119" s="29"/>
      <c r="D119" s="29"/>
      <c r="E119" s="29"/>
      <c r="F119" s="29"/>
      <c r="G119" s="29"/>
      <c r="H119" s="29"/>
      <c r="I119" s="63" t="s">
        <v>45</v>
      </c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</row>
    <row r="120" spans="1:123" s="6" customFormat="1" x14ac:dyDescent="0.2">
      <c r="A120" s="29" t="s">
        <v>38</v>
      </c>
      <c r="B120" s="29"/>
      <c r="C120" s="29"/>
      <c r="D120" s="29"/>
      <c r="E120" s="29"/>
      <c r="F120" s="29"/>
      <c r="G120" s="29"/>
      <c r="H120" s="35"/>
      <c r="I120" s="26" t="s">
        <v>132</v>
      </c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8"/>
      <c r="AP120" s="39" t="s">
        <v>133</v>
      </c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58">
        <f>BF103*1000</f>
        <v>50098</v>
      </c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>
        <f>CB103*1000</f>
        <v>48685</v>
      </c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>
        <f>CX103*1000</f>
        <v>50558</v>
      </c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</row>
    <row r="121" spans="1:123" s="6" customFormat="1" x14ac:dyDescent="0.2">
      <c r="A121" s="29"/>
      <c r="B121" s="29"/>
      <c r="C121" s="29"/>
      <c r="D121" s="29"/>
      <c r="E121" s="29"/>
      <c r="F121" s="29"/>
      <c r="G121" s="29"/>
      <c r="H121" s="35"/>
      <c r="I121" s="32" t="s">
        <v>121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4"/>
      <c r="AP121" s="3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</row>
    <row r="122" spans="1:123" s="6" customFormat="1" x14ac:dyDescent="0.2">
      <c r="A122" s="29" t="s">
        <v>39</v>
      </c>
      <c r="B122" s="29"/>
      <c r="C122" s="29"/>
      <c r="D122" s="29"/>
      <c r="E122" s="29"/>
      <c r="F122" s="29"/>
      <c r="G122" s="29"/>
      <c r="H122" s="35"/>
      <c r="I122" s="26" t="s">
        <v>134</v>
      </c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8"/>
      <c r="AP122" s="39" t="s">
        <v>133</v>
      </c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58">
        <f>SUM(BF127:CA129)</f>
        <v>5608</v>
      </c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>
        <f>SUM(CB127:CW129)</f>
        <v>5570</v>
      </c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>
        <f>SUM(CX127:DS129)</f>
        <v>5653</v>
      </c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</row>
    <row r="123" spans="1:123" s="6" customFormat="1" x14ac:dyDescent="0.2">
      <c r="A123" s="29"/>
      <c r="B123" s="29"/>
      <c r="C123" s="29"/>
      <c r="D123" s="29"/>
      <c r="E123" s="29"/>
      <c r="F123" s="29"/>
      <c r="G123" s="29"/>
      <c r="H123" s="35"/>
      <c r="I123" s="32" t="s">
        <v>107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4"/>
      <c r="AP123" s="3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</row>
    <row r="124" spans="1:123" s="6" customFormat="1" x14ac:dyDescent="0.2">
      <c r="A124" s="29"/>
      <c r="B124" s="29"/>
      <c r="C124" s="29"/>
      <c r="D124" s="29"/>
      <c r="E124" s="29"/>
      <c r="F124" s="29"/>
      <c r="G124" s="29"/>
      <c r="H124" s="35"/>
      <c r="I124" s="32" t="s">
        <v>67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4"/>
      <c r="AP124" s="3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</row>
    <row r="125" spans="1:123" s="6" customFormat="1" x14ac:dyDescent="0.2">
      <c r="A125" s="29"/>
      <c r="B125" s="29"/>
      <c r="C125" s="29"/>
      <c r="D125" s="29"/>
      <c r="E125" s="29"/>
      <c r="F125" s="29"/>
      <c r="G125" s="29"/>
      <c r="H125" s="35"/>
      <c r="I125" s="32" t="s">
        <v>108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4"/>
      <c r="AP125" s="3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</row>
    <row r="126" spans="1:123" s="6" customFormat="1" x14ac:dyDescent="0.2">
      <c r="A126" s="29"/>
      <c r="B126" s="29"/>
      <c r="C126" s="29"/>
      <c r="D126" s="29"/>
      <c r="E126" s="29"/>
      <c r="F126" s="29"/>
      <c r="G126" s="29"/>
      <c r="H126" s="35"/>
      <c r="I126" s="40" t="s">
        <v>109</v>
      </c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2"/>
      <c r="AP126" s="3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</row>
    <row r="127" spans="1:123" s="6" customFormat="1" x14ac:dyDescent="0.2">
      <c r="A127" s="29"/>
      <c r="B127" s="29"/>
      <c r="C127" s="29"/>
      <c r="D127" s="29"/>
      <c r="E127" s="29"/>
      <c r="F127" s="29"/>
      <c r="G127" s="29"/>
      <c r="H127" s="29"/>
      <c r="I127" s="43" t="s">
        <v>248</v>
      </c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29" t="s">
        <v>133</v>
      </c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58">
        <f>BF110*1000</f>
        <v>5544</v>
      </c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>
        <f>CB110*1000</f>
        <v>5508</v>
      </c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>
        <f>CX110*1000</f>
        <v>5589</v>
      </c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</row>
    <row r="128" spans="1:123" s="6" customFormat="1" x14ac:dyDescent="0.2">
      <c r="A128" s="29"/>
      <c r="B128" s="29"/>
      <c r="C128" s="29"/>
      <c r="D128" s="29"/>
      <c r="E128" s="29"/>
      <c r="F128" s="29"/>
      <c r="G128" s="29"/>
      <c r="H128" s="29"/>
      <c r="I128" s="43" t="s">
        <v>110</v>
      </c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29" t="s">
        <v>133</v>
      </c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58">
        <f>BF111*1000</f>
        <v>64</v>
      </c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>
        <f>CB111*1000</f>
        <v>62</v>
      </c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>
        <f>CX111*1000</f>
        <v>64</v>
      </c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</row>
    <row r="129" spans="1:123" s="6" customFormat="1" x14ac:dyDescent="0.2">
      <c r="A129" s="29"/>
      <c r="B129" s="29"/>
      <c r="C129" s="29"/>
      <c r="D129" s="29"/>
      <c r="E129" s="29"/>
      <c r="F129" s="29"/>
      <c r="G129" s="29"/>
      <c r="H129" s="29"/>
      <c r="I129" s="43" t="s">
        <v>111</v>
      </c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29" t="s">
        <v>133</v>
      </c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58">
        <v>0</v>
      </c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>
        <v>0</v>
      </c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>
        <v>0</v>
      </c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</row>
    <row r="130" spans="1:123" s="6" customFormat="1" x14ac:dyDescent="0.2">
      <c r="A130" s="29" t="s">
        <v>42</v>
      </c>
      <c r="B130" s="29"/>
      <c r="C130" s="29"/>
      <c r="D130" s="29"/>
      <c r="E130" s="29"/>
      <c r="F130" s="29"/>
      <c r="G130" s="29"/>
      <c r="H130" s="29"/>
      <c r="I130" s="30" t="s">
        <v>135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29" t="s">
        <v>133</v>
      </c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58">
        <v>0</v>
      </c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>
        <v>0</v>
      </c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>
        <v>0</v>
      </c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</row>
    <row r="131" spans="1:123" s="6" customFormat="1" x14ac:dyDescent="0.2">
      <c r="A131" s="29" t="s">
        <v>52</v>
      </c>
      <c r="B131" s="29"/>
      <c r="C131" s="29"/>
      <c r="D131" s="29"/>
      <c r="E131" s="29"/>
      <c r="F131" s="29"/>
      <c r="G131" s="29"/>
      <c r="H131" s="35"/>
      <c r="I131" s="26" t="s">
        <v>43</v>
      </c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8"/>
      <c r="AP131" s="39" t="s">
        <v>28</v>
      </c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5">
        <v>339471.88</v>
      </c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>
        <v>372112.76500000001</v>
      </c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>
        <v>470109.67099999997</v>
      </c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</row>
    <row r="132" spans="1:123" s="6" customFormat="1" x14ac:dyDescent="0.2">
      <c r="A132" s="29"/>
      <c r="B132" s="29"/>
      <c r="C132" s="29"/>
      <c r="D132" s="29"/>
      <c r="E132" s="29"/>
      <c r="F132" s="29"/>
      <c r="G132" s="29"/>
      <c r="H132" s="35"/>
      <c r="I132" s="32" t="s">
        <v>136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4"/>
      <c r="AP132" s="3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</row>
    <row r="133" spans="1:123" s="6" customFormat="1" x14ac:dyDescent="0.2">
      <c r="A133" s="29" t="s">
        <v>137</v>
      </c>
      <c r="B133" s="29"/>
      <c r="C133" s="29"/>
      <c r="D133" s="29"/>
      <c r="E133" s="29"/>
      <c r="F133" s="29"/>
      <c r="G133" s="29"/>
      <c r="H133" s="35"/>
      <c r="I133" s="26" t="s">
        <v>53</v>
      </c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8"/>
      <c r="AP133" s="3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</row>
    <row r="134" spans="1:123" s="6" customFormat="1" x14ac:dyDescent="0.2">
      <c r="A134" s="29"/>
      <c r="B134" s="29"/>
      <c r="C134" s="29"/>
      <c r="D134" s="29"/>
      <c r="E134" s="29"/>
      <c r="F134" s="29"/>
      <c r="G134" s="29"/>
      <c r="H134" s="35"/>
      <c r="I134" s="32" t="s">
        <v>155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4"/>
      <c r="AP134" s="3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</row>
    <row r="135" spans="1:123" s="6" customFormat="1" x14ac:dyDescent="0.2">
      <c r="A135" s="29"/>
      <c r="B135" s="29"/>
      <c r="C135" s="29"/>
      <c r="D135" s="29"/>
      <c r="E135" s="29"/>
      <c r="F135" s="29"/>
      <c r="G135" s="29"/>
      <c r="H135" s="35"/>
      <c r="I135" s="32" t="s">
        <v>54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4"/>
      <c r="AP135" s="3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</row>
    <row r="136" spans="1:123" s="6" customFormat="1" x14ac:dyDescent="0.2">
      <c r="A136" s="29" t="s">
        <v>138</v>
      </c>
      <c r="B136" s="29"/>
      <c r="C136" s="29"/>
      <c r="D136" s="29"/>
      <c r="E136" s="29"/>
      <c r="F136" s="29"/>
      <c r="G136" s="29"/>
      <c r="H136" s="35"/>
      <c r="I136" s="26" t="s">
        <v>55</v>
      </c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8"/>
      <c r="AP136" s="39" t="s">
        <v>57</v>
      </c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58">
        <v>51</v>
      </c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>
        <v>81</v>
      </c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>
        <v>81</v>
      </c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</row>
    <row r="137" spans="1:123" s="6" customFormat="1" x14ac:dyDescent="0.2">
      <c r="A137" s="29"/>
      <c r="B137" s="29"/>
      <c r="C137" s="29"/>
      <c r="D137" s="29"/>
      <c r="E137" s="29"/>
      <c r="F137" s="29"/>
      <c r="G137" s="29"/>
      <c r="H137" s="35"/>
      <c r="I137" s="32" t="s">
        <v>56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4"/>
      <c r="AP137" s="61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</row>
    <row r="138" spans="1:123" s="6" customFormat="1" x14ac:dyDescent="0.2">
      <c r="A138" s="29" t="s">
        <v>139</v>
      </c>
      <c r="B138" s="29"/>
      <c r="C138" s="29"/>
      <c r="D138" s="29"/>
      <c r="E138" s="29"/>
      <c r="F138" s="29"/>
      <c r="G138" s="29"/>
      <c r="H138" s="35"/>
      <c r="I138" s="26" t="s">
        <v>58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59" t="s">
        <v>28</v>
      </c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1"/>
      <c r="BF138" s="57">
        <v>49.2</v>
      </c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>
        <v>55.1</v>
      </c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>
        <v>57.9</v>
      </c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</row>
    <row r="139" spans="1:123" s="6" customFormat="1" x14ac:dyDescent="0.2">
      <c r="A139" s="29"/>
      <c r="B139" s="29"/>
      <c r="C139" s="29"/>
      <c r="D139" s="29"/>
      <c r="E139" s="29"/>
      <c r="F139" s="29"/>
      <c r="G139" s="29"/>
      <c r="H139" s="35"/>
      <c r="I139" s="40" t="s">
        <v>59</v>
      </c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36" t="s">
        <v>60</v>
      </c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8"/>
      <c r="BF139" s="57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</row>
    <row r="140" spans="1:123" s="6" customFormat="1" ht="15.75" customHeight="1" x14ac:dyDescent="0.2">
      <c r="A140" s="29" t="s">
        <v>140</v>
      </c>
      <c r="B140" s="29"/>
      <c r="C140" s="29"/>
      <c r="D140" s="29"/>
      <c r="E140" s="29"/>
      <c r="F140" s="29"/>
      <c r="G140" s="29"/>
      <c r="H140" s="35"/>
      <c r="I140" s="26" t="s">
        <v>61</v>
      </c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8"/>
      <c r="AP140" s="44" t="s">
        <v>268</v>
      </c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6"/>
    </row>
    <row r="141" spans="1:123" s="6" customFormat="1" x14ac:dyDescent="0.2">
      <c r="A141" s="29"/>
      <c r="B141" s="29"/>
      <c r="C141" s="29"/>
      <c r="D141" s="29"/>
      <c r="E141" s="29"/>
      <c r="F141" s="29"/>
      <c r="G141" s="29"/>
      <c r="H141" s="35"/>
      <c r="I141" s="32" t="s">
        <v>62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4"/>
      <c r="AP141" s="47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9"/>
    </row>
    <row r="142" spans="1:123" s="6" customFormat="1" x14ac:dyDescent="0.2">
      <c r="A142" s="29"/>
      <c r="B142" s="29"/>
      <c r="C142" s="29"/>
      <c r="D142" s="29"/>
      <c r="E142" s="29"/>
      <c r="F142" s="29"/>
      <c r="G142" s="29"/>
      <c r="H142" s="35"/>
      <c r="I142" s="40" t="s">
        <v>63</v>
      </c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2"/>
      <c r="AP142" s="50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2"/>
    </row>
    <row r="143" spans="1:123" s="6" customFormat="1" x14ac:dyDescent="0.2">
      <c r="A143" s="29" t="s">
        <v>141</v>
      </c>
      <c r="B143" s="29"/>
      <c r="C143" s="29"/>
      <c r="D143" s="29"/>
      <c r="E143" s="29"/>
      <c r="F143" s="29"/>
      <c r="G143" s="29"/>
      <c r="H143" s="29"/>
      <c r="I143" s="53" t="s">
        <v>142</v>
      </c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29" t="s">
        <v>28</v>
      </c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54">
        <v>0</v>
      </c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6"/>
      <c r="CB143" s="31">
        <v>22138.3763</v>
      </c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>
        <v>55876.687769999997</v>
      </c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</row>
    <row r="144" spans="1:123" s="6" customFormat="1" x14ac:dyDescent="0.2">
      <c r="A144" s="29" t="s">
        <v>143</v>
      </c>
      <c r="B144" s="29"/>
      <c r="C144" s="29"/>
      <c r="D144" s="29"/>
      <c r="E144" s="29"/>
      <c r="F144" s="29"/>
      <c r="G144" s="29"/>
      <c r="H144" s="29"/>
      <c r="I144" s="43" t="s">
        <v>144</v>
      </c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29" t="s">
        <v>28</v>
      </c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31">
        <v>207.40199999999999</v>
      </c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>
        <v>21762.702010000001</v>
      </c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>
        <v>45043.953959999999</v>
      </c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</row>
    <row r="145" spans="1:123" s="6" customFormat="1" x14ac:dyDescent="0.2">
      <c r="A145" s="29" t="s">
        <v>145</v>
      </c>
      <c r="B145" s="29"/>
      <c r="C145" s="29"/>
      <c r="D145" s="29"/>
      <c r="E145" s="29"/>
      <c r="F145" s="29"/>
      <c r="G145" s="29"/>
      <c r="H145" s="29"/>
      <c r="I145" s="43" t="s">
        <v>146</v>
      </c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29" t="s">
        <v>28</v>
      </c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31">
        <v>202829.33854999999</v>
      </c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>
        <v>75536.674299999999</v>
      </c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>
        <v>99205.27953</v>
      </c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</row>
    <row r="146" spans="1:123" s="6" customFormat="1" x14ac:dyDescent="0.2">
      <c r="A146" s="29" t="s">
        <v>147</v>
      </c>
      <c r="B146" s="29"/>
      <c r="C146" s="29"/>
      <c r="D146" s="29"/>
      <c r="E146" s="29"/>
      <c r="F146" s="29"/>
      <c r="G146" s="29"/>
      <c r="H146" s="29"/>
      <c r="I146" s="30" t="s">
        <v>31</v>
      </c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29" t="s">
        <v>28</v>
      </c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31">
        <v>210489</v>
      </c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>
        <v>0</v>
      </c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>
        <v>0</v>
      </c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</row>
    <row r="147" spans="1:123" s="6" customFormat="1" x14ac:dyDescent="0.2">
      <c r="A147" s="29" t="s">
        <v>148</v>
      </c>
      <c r="B147" s="29"/>
      <c r="C147" s="29"/>
      <c r="D147" s="29"/>
      <c r="E147" s="29"/>
      <c r="F147" s="29"/>
      <c r="G147" s="29"/>
      <c r="H147" s="35"/>
      <c r="I147" s="26" t="s">
        <v>34</v>
      </c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8"/>
      <c r="AP147" s="39" t="s">
        <v>36</v>
      </c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5">
        <v>10.16</v>
      </c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 t="s">
        <v>251</v>
      </c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 t="s">
        <v>251</v>
      </c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</row>
    <row r="148" spans="1:123" s="6" customFormat="1" x14ac:dyDescent="0.2">
      <c r="A148" s="29"/>
      <c r="B148" s="29"/>
      <c r="C148" s="29"/>
      <c r="D148" s="29"/>
      <c r="E148" s="29"/>
      <c r="F148" s="29"/>
      <c r="G148" s="29"/>
      <c r="H148" s="35"/>
      <c r="I148" s="32" t="s">
        <v>35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4"/>
      <c r="AP148" s="3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</row>
    <row r="149" spans="1:123" s="6" customFormat="1" x14ac:dyDescent="0.2">
      <c r="A149" s="29"/>
      <c r="B149" s="29"/>
      <c r="C149" s="29"/>
      <c r="D149" s="29"/>
      <c r="E149" s="29"/>
      <c r="F149" s="29"/>
      <c r="G149" s="29"/>
      <c r="H149" s="35"/>
      <c r="I149" s="32" t="s">
        <v>149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4"/>
      <c r="AP149" s="3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</row>
    <row r="150" spans="1:123" s="6" customFormat="1" ht="15.75" customHeight="1" x14ac:dyDescent="0.2">
      <c r="A150" s="29" t="s">
        <v>150</v>
      </c>
      <c r="B150" s="29"/>
      <c r="C150" s="29"/>
      <c r="D150" s="29"/>
      <c r="E150" s="29"/>
      <c r="F150" s="29"/>
      <c r="G150" s="29"/>
      <c r="H150" s="35"/>
      <c r="I150" s="26" t="s">
        <v>50</v>
      </c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8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114" t="s">
        <v>266</v>
      </c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5" t="s">
        <v>267</v>
      </c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7"/>
    </row>
    <row r="151" spans="1:123" s="6" customFormat="1" x14ac:dyDescent="0.2">
      <c r="A151" s="29"/>
      <c r="B151" s="29"/>
      <c r="C151" s="29"/>
      <c r="D151" s="29"/>
      <c r="E151" s="29"/>
      <c r="F151" s="29"/>
      <c r="G151" s="29"/>
      <c r="H151" s="35"/>
      <c r="I151" s="32" t="s">
        <v>51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4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8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19"/>
      <c r="CN151" s="119"/>
      <c r="CO151" s="119"/>
      <c r="CP151" s="119"/>
      <c r="CQ151" s="119"/>
      <c r="CR151" s="119"/>
      <c r="CS151" s="119"/>
      <c r="CT151" s="119"/>
      <c r="CU151" s="119"/>
      <c r="CV151" s="119"/>
      <c r="CW151" s="119"/>
      <c r="CX151" s="119"/>
      <c r="CY151" s="119"/>
      <c r="CZ151" s="119"/>
      <c r="DA151" s="119"/>
      <c r="DB151" s="119"/>
      <c r="DC151" s="119"/>
      <c r="DD151" s="119"/>
      <c r="DE151" s="119"/>
      <c r="DF151" s="119"/>
      <c r="DG151" s="119"/>
      <c r="DH151" s="119"/>
      <c r="DI151" s="119"/>
      <c r="DJ151" s="119"/>
      <c r="DK151" s="119"/>
      <c r="DL151" s="119"/>
      <c r="DM151" s="119"/>
      <c r="DN151" s="119"/>
      <c r="DO151" s="119"/>
      <c r="DP151" s="119"/>
      <c r="DQ151" s="119"/>
      <c r="DR151" s="119"/>
      <c r="DS151" s="120"/>
    </row>
    <row r="152" spans="1:123" s="6" customFormat="1" x14ac:dyDescent="0.2">
      <c r="A152" s="29"/>
      <c r="B152" s="29"/>
      <c r="C152" s="29"/>
      <c r="D152" s="29"/>
      <c r="E152" s="29"/>
      <c r="F152" s="29"/>
      <c r="G152" s="29"/>
      <c r="H152" s="35"/>
      <c r="I152" s="32" t="s">
        <v>151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4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8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19"/>
      <c r="CN152" s="119"/>
      <c r="CO152" s="119"/>
      <c r="CP152" s="119"/>
      <c r="CQ152" s="119"/>
      <c r="CR152" s="119"/>
      <c r="CS152" s="119"/>
      <c r="CT152" s="119"/>
      <c r="CU152" s="119"/>
      <c r="CV152" s="119"/>
      <c r="CW152" s="119"/>
      <c r="CX152" s="119"/>
      <c r="CY152" s="119"/>
      <c r="CZ152" s="119"/>
      <c r="DA152" s="119"/>
      <c r="DB152" s="119"/>
      <c r="DC152" s="119"/>
      <c r="DD152" s="119"/>
      <c r="DE152" s="119"/>
      <c r="DF152" s="119"/>
      <c r="DG152" s="119"/>
      <c r="DH152" s="119"/>
      <c r="DI152" s="119"/>
      <c r="DJ152" s="119"/>
      <c r="DK152" s="119"/>
      <c r="DL152" s="119"/>
      <c r="DM152" s="119"/>
      <c r="DN152" s="119"/>
      <c r="DO152" s="119"/>
      <c r="DP152" s="119"/>
      <c r="DQ152" s="119"/>
      <c r="DR152" s="119"/>
      <c r="DS152" s="120"/>
    </row>
    <row r="153" spans="1:123" s="6" customFormat="1" x14ac:dyDescent="0.2">
      <c r="A153" s="29"/>
      <c r="B153" s="29"/>
      <c r="C153" s="29"/>
      <c r="D153" s="29"/>
      <c r="E153" s="29"/>
      <c r="F153" s="29"/>
      <c r="G153" s="29"/>
      <c r="H153" s="35"/>
      <c r="I153" s="32" t="s">
        <v>152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4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8"/>
      <c r="CC153" s="119"/>
      <c r="CD153" s="119"/>
      <c r="CE153" s="119"/>
      <c r="CF153" s="119"/>
      <c r="CG153" s="119"/>
      <c r="CH153" s="119"/>
      <c r="CI153" s="119"/>
      <c r="CJ153" s="119"/>
      <c r="CK153" s="119"/>
      <c r="CL153" s="119"/>
      <c r="CM153" s="119"/>
      <c r="CN153" s="119"/>
      <c r="CO153" s="119"/>
      <c r="CP153" s="119"/>
      <c r="CQ153" s="119"/>
      <c r="CR153" s="119"/>
      <c r="CS153" s="119"/>
      <c r="CT153" s="119"/>
      <c r="CU153" s="119"/>
      <c r="CV153" s="119"/>
      <c r="CW153" s="119"/>
      <c r="CX153" s="119"/>
      <c r="CY153" s="119"/>
      <c r="CZ153" s="119"/>
      <c r="DA153" s="119"/>
      <c r="DB153" s="119"/>
      <c r="DC153" s="119"/>
      <c r="DD153" s="119"/>
      <c r="DE153" s="119"/>
      <c r="DF153" s="119"/>
      <c r="DG153" s="119"/>
      <c r="DH153" s="119"/>
      <c r="DI153" s="119"/>
      <c r="DJ153" s="119"/>
      <c r="DK153" s="119"/>
      <c r="DL153" s="119"/>
      <c r="DM153" s="119"/>
      <c r="DN153" s="119"/>
      <c r="DO153" s="119"/>
      <c r="DP153" s="119"/>
      <c r="DQ153" s="119"/>
      <c r="DR153" s="119"/>
      <c r="DS153" s="120"/>
    </row>
    <row r="154" spans="1:123" s="6" customFormat="1" x14ac:dyDescent="0.2">
      <c r="A154" s="29"/>
      <c r="B154" s="29"/>
      <c r="C154" s="29"/>
      <c r="D154" s="29"/>
      <c r="E154" s="29"/>
      <c r="F154" s="29"/>
      <c r="G154" s="29"/>
      <c r="H154" s="35"/>
      <c r="I154" s="40" t="s">
        <v>153</v>
      </c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2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21"/>
      <c r="CC154" s="122"/>
      <c r="CD154" s="122"/>
      <c r="CE154" s="122"/>
      <c r="CF154" s="122"/>
      <c r="CG154" s="122"/>
      <c r="CH154" s="122"/>
      <c r="CI154" s="122"/>
      <c r="CJ154" s="122"/>
      <c r="CK154" s="122"/>
      <c r="CL154" s="122"/>
      <c r="CM154" s="122"/>
      <c r="CN154" s="122"/>
      <c r="CO154" s="122"/>
      <c r="CP154" s="122"/>
      <c r="CQ154" s="122"/>
      <c r="CR154" s="122"/>
      <c r="CS154" s="122"/>
      <c r="CT154" s="122"/>
      <c r="CU154" s="122"/>
      <c r="CV154" s="122"/>
      <c r="CW154" s="122"/>
      <c r="CX154" s="122"/>
      <c r="CY154" s="122"/>
      <c r="CZ154" s="122"/>
      <c r="DA154" s="122"/>
      <c r="DB154" s="122"/>
      <c r="DC154" s="122"/>
      <c r="DD154" s="122"/>
      <c r="DE154" s="122"/>
      <c r="DF154" s="122"/>
      <c r="DG154" s="122"/>
      <c r="DH154" s="122"/>
      <c r="DI154" s="122"/>
      <c r="DJ154" s="122"/>
      <c r="DK154" s="122"/>
      <c r="DL154" s="122"/>
      <c r="DM154" s="122"/>
      <c r="DN154" s="122"/>
      <c r="DO154" s="122"/>
      <c r="DP154" s="122"/>
      <c r="DQ154" s="122"/>
      <c r="DR154" s="122"/>
      <c r="DS154" s="123"/>
    </row>
    <row r="155" spans="1:12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23" s="9" customFormat="1" ht="11.25" x14ac:dyDescent="0.2">
      <c r="A156" s="8" t="s">
        <v>156</v>
      </c>
    </row>
  </sheetData>
  <mergeCells count="625">
    <mergeCell ref="BF150:CA154"/>
    <mergeCell ref="CB150:DS154"/>
    <mergeCell ref="AP150:BE154"/>
    <mergeCell ref="A4:H4"/>
    <mergeCell ref="I4:AO4"/>
    <mergeCell ref="AP4:BE4"/>
    <mergeCell ref="BF4:CA4"/>
    <mergeCell ref="CB4:CW4"/>
    <mergeCell ref="CX4:DS4"/>
    <mergeCell ref="A6:H7"/>
    <mergeCell ref="AP6:BE7"/>
    <mergeCell ref="BF8:CA8"/>
    <mergeCell ref="CB8:CW8"/>
    <mergeCell ref="BF6:CA7"/>
    <mergeCell ref="CB6:CW7"/>
    <mergeCell ref="A49:H49"/>
    <mergeCell ref="I49:AO49"/>
    <mergeCell ref="AP49:BE49"/>
    <mergeCell ref="BF49:CA49"/>
    <mergeCell ref="CB49:CW49"/>
    <mergeCell ref="I13:AO13"/>
    <mergeCell ref="I14:AO14"/>
    <mergeCell ref="A13:H13"/>
    <mergeCell ref="CX48:DS48"/>
    <mergeCell ref="A1:DS1"/>
    <mergeCell ref="A3:H3"/>
    <mergeCell ref="I3:AO3"/>
    <mergeCell ref="AP3:BE3"/>
    <mergeCell ref="BF3:CA3"/>
    <mergeCell ref="CB3:CW3"/>
    <mergeCell ref="CX3:DS3"/>
    <mergeCell ref="CB9:CW10"/>
    <mergeCell ref="CX9:DS10"/>
    <mergeCell ref="I8:AO8"/>
    <mergeCell ref="I6:AO6"/>
    <mergeCell ref="I7:AO7"/>
    <mergeCell ref="I10:AO10"/>
    <mergeCell ref="CX8:DS8"/>
    <mergeCell ref="CX6:DS7"/>
    <mergeCell ref="A5:H5"/>
    <mergeCell ref="I5:AO5"/>
    <mergeCell ref="AP5:BE5"/>
    <mergeCell ref="BF5:CA5"/>
    <mergeCell ref="CB5:CW5"/>
    <mergeCell ref="CX5:DS5"/>
    <mergeCell ref="A9:H10"/>
    <mergeCell ref="AP9:BE10"/>
    <mergeCell ref="BF9:CA10"/>
    <mergeCell ref="CX49:DS49"/>
    <mergeCell ref="A48:H48"/>
    <mergeCell ref="I48:AO48"/>
    <mergeCell ref="AP48:BE48"/>
    <mergeCell ref="BF48:CA48"/>
    <mergeCell ref="CB48:CW48"/>
    <mergeCell ref="A47:H47"/>
    <mergeCell ref="I47:AO47"/>
    <mergeCell ref="AP47:BE47"/>
    <mergeCell ref="CX47:DS47"/>
    <mergeCell ref="CB47:CW47"/>
    <mergeCell ref="BF47:CA47"/>
    <mergeCell ref="CX41:DS45"/>
    <mergeCell ref="I43:AO43"/>
    <mergeCell ref="I44:AO44"/>
    <mergeCell ref="I45:AO45"/>
    <mergeCell ref="A46:H46"/>
    <mergeCell ref="I46:AO46"/>
    <mergeCell ref="AP46:BE46"/>
    <mergeCell ref="BF46:CA46"/>
    <mergeCell ref="CB46:CW46"/>
    <mergeCell ref="CX46:DS46"/>
    <mergeCell ref="I41:AO41"/>
    <mergeCell ref="A41:H45"/>
    <mergeCell ref="AP41:BE45"/>
    <mergeCell ref="BF41:CA45"/>
    <mergeCell ref="CB41:CW45"/>
    <mergeCell ref="I42:AO42"/>
    <mergeCell ref="CB37:CW37"/>
    <mergeCell ref="CX37:DS37"/>
    <mergeCell ref="A38:H38"/>
    <mergeCell ref="I38:AO38"/>
    <mergeCell ref="AP38:BE38"/>
    <mergeCell ref="BF38:CA38"/>
    <mergeCell ref="CB38:CW38"/>
    <mergeCell ref="CX38:DS38"/>
    <mergeCell ref="A37:H37"/>
    <mergeCell ref="I37:AO37"/>
    <mergeCell ref="AP37:BE37"/>
    <mergeCell ref="BF37:CA37"/>
    <mergeCell ref="CB39:CW39"/>
    <mergeCell ref="CX39:DS39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5:CW35"/>
    <mergeCell ref="CX35:DS35"/>
    <mergeCell ref="A36:H36"/>
    <mergeCell ref="I36:AO36"/>
    <mergeCell ref="AP36:BE36"/>
    <mergeCell ref="BF36:CA36"/>
    <mergeCell ref="CB36:CW36"/>
    <mergeCell ref="CX36:DS36"/>
    <mergeCell ref="CX29:DS29"/>
    <mergeCell ref="A35:H35"/>
    <mergeCell ref="I35:AO35"/>
    <mergeCell ref="AP35:BE35"/>
    <mergeCell ref="BF35:CA35"/>
    <mergeCell ref="CB28:CW28"/>
    <mergeCell ref="CX28:DS28"/>
    <mergeCell ref="A30:H34"/>
    <mergeCell ref="AP30:BE34"/>
    <mergeCell ref="BF30:CA34"/>
    <mergeCell ref="CB30:CW34"/>
    <mergeCell ref="I31:AO31"/>
    <mergeCell ref="A29:H29"/>
    <mergeCell ref="I29:AO29"/>
    <mergeCell ref="AP29:BE29"/>
    <mergeCell ref="BF29:CA29"/>
    <mergeCell ref="CB29:CW29"/>
    <mergeCell ref="CX30:DS34"/>
    <mergeCell ref="I32:AO32"/>
    <mergeCell ref="I33:AO33"/>
    <mergeCell ref="I34:AO34"/>
    <mergeCell ref="I30:AO30"/>
    <mergeCell ref="A28:H28"/>
    <mergeCell ref="I28:AO28"/>
    <mergeCell ref="AP28:BE28"/>
    <mergeCell ref="BF28:CA28"/>
    <mergeCell ref="A26:H26"/>
    <mergeCell ref="I26:AO26"/>
    <mergeCell ref="AP26:BE26"/>
    <mergeCell ref="BF26:CA26"/>
    <mergeCell ref="CB26:CW26"/>
    <mergeCell ref="CX26:DS26"/>
    <mergeCell ref="A27:H27"/>
    <mergeCell ref="I27:AO27"/>
    <mergeCell ref="AP27:BE27"/>
    <mergeCell ref="BF27:CA27"/>
    <mergeCell ref="CB27:CW27"/>
    <mergeCell ref="CX27:DS27"/>
    <mergeCell ref="I9:AO9"/>
    <mergeCell ref="A17:H17"/>
    <mergeCell ref="AP17:BE17"/>
    <mergeCell ref="BF17:CA17"/>
    <mergeCell ref="A11:H11"/>
    <mergeCell ref="AP11:BE11"/>
    <mergeCell ref="BF11:CA11"/>
    <mergeCell ref="CB25:CW25"/>
    <mergeCell ref="CX25:DS25"/>
    <mergeCell ref="A25:H25"/>
    <mergeCell ref="I25:AO25"/>
    <mergeCell ref="AP25:BE25"/>
    <mergeCell ref="BF25:CA25"/>
    <mergeCell ref="I15:AO15"/>
    <mergeCell ref="I16:AO16"/>
    <mergeCell ref="I17:AO17"/>
    <mergeCell ref="I18:AO18"/>
    <mergeCell ref="I19:AO19"/>
    <mergeCell ref="I24:AO24"/>
    <mergeCell ref="I22:AO22"/>
    <mergeCell ref="I23:AO23"/>
    <mergeCell ref="A24:H24"/>
    <mergeCell ref="AP24:BE24"/>
    <mergeCell ref="BF24:CA24"/>
    <mergeCell ref="I20:AO20"/>
    <mergeCell ref="I21:AO21"/>
    <mergeCell ref="CB13:CW13"/>
    <mergeCell ref="CX13:DS13"/>
    <mergeCell ref="A14:H14"/>
    <mergeCell ref="AP14:BE14"/>
    <mergeCell ref="BF14:CA14"/>
    <mergeCell ref="CB14:CW14"/>
    <mergeCell ref="CX14:DS14"/>
    <mergeCell ref="CB11:CW11"/>
    <mergeCell ref="CX11:DS11"/>
    <mergeCell ref="AP13:BE13"/>
    <mergeCell ref="BF13:CA13"/>
    <mergeCell ref="CB12:CW12"/>
    <mergeCell ref="CX12:DS12"/>
    <mergeCell ref="CB17:CW17"/>
    <mergeCell ref="CX17:DS17"/>
    <mergeCell ref="A15:H15"/>
    <mergeCell ref="AP15:BE15"/>
    <mergeCell ref="BF15:CA15"/>
    <mergeCell ref="CB15:CW15"/>
    <mergeCell ref="CX15:DS15"/>
    <mergeCell ref="A16:H16"/>
    <mergeCell ref="AP16:BE16"/>
    <mergeCell ref="BF16:CA16"/>
    <mergeCell ref="CB16:CW16"/>
    <mergeCell ref="CX16:DS16"/>
    <mergeCell ref="I11:AO11"/>
    <mergeCell ref="A12:H12"/>
    <mergeCell ref="I12:AO12"/>
    <mergeCell ref="AP12:BE12"/>
    <mergeCell ref="BF12:CA12"/>
    <mergeCell ref="CB24:CW24"/>
    <mergeCell ref="CX24:DS24"/>
    <mergeCell ref="A18:H23"/>
    <mergeCell ref="AP18:BE23"/>
    <mergeCell ref="BF18:CA23"/>
    <mergeCell ref="CB18:CW23"/>
    <mergeCell ref="CX18:DS23"/>
    <mergeCell ref="CX52:DS57"/>
    <mergeCell ref="I55:AO55"/>
    <mergeCell ref="I54:AO54"/>
    <mergeCell ref="I53:AO53"/>
    <mergeCell ref="I52:AO52"/>
    <mergeCell ref="CX50:DS50"/>
    <mergeCell ref="CB50:CW50"/>
    <mergeCell ref="I57:AO57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A52:H57"/>
    <mergeCell ref="AP52:BE57"/>
    <mergeCell ref="BF52:CA57"/>
    <mergeCell ref="CB52:CW57"/>
    <mergeCell ref="I56:AO56"/>
    <mergeCell ref="A58:H58"/>
    <mergeCell ref="I58:AO58"/>
    <mergeCell ref="AP58:BE58"/>
    <mergeCell ref="BF58:CA58"/>
    <mergeCell ref="CB58:CW58"/>
    <mergeCell ref="A60:H60"/>
    <mergeCell ref="I60:AO60"/>
    <mergeCell ref="AP60:BE60"/>
    <mergeCell ref="BF60:CA60"/>
    <mergeCell ref="CB60:CW60"/>
    <mergeCell ref="CX60:DS60"/>
    <mergeCell ref="CX58:DS58"/>
    <mergeCell ref="A59:H59"/>
    <mergeCell ref="I59:AO59"/>
    <mergeCell ref="AP59:BE59"/>
    <mergeCell ref="BF59:CA59"/>
    <mergeCell ref="CB59:CW59"/>
    <mergeCell ref="CX59:DS59"/>
    <mergeCell ref="A62:H62"/>
    <mergeCell ref="I62:AO62"/>
    <mergeCell ref="AP62:BE62"/>
    <mergeCell ref="BF62:CA62"/>
    <mergeCell ref="CB62:CW62"/>
    <mergeCell ref="CX62:DS62"/>
    <mergeCell ref="A61:H61"/>
    <mergeCell ref="I61:AO61"/>
    <mergeCell ref="AP61:BE61"/>
    <mergeCell ref="BF61:CA61"/>
    <mergeCell ref="CB61:CW61"/>
    <mergeCell ref="CX61:DS61"/>
    <mergeCell ref="A63:H63"/>
    <mergeCell ref="I63:AO63"/>
    <mergeCell ref="AP63:BE63"/>
    <mergeCell ref="BF63:CA63"/>
    <mergeCell ref="CB63:CW63"/>
    <mergeCell ref="CX63:DS63"/>
    <mergeCell ref="I65:AO65"/>
    <mergeCell ref="A64:H65"/>
    <mergeCell ref="AP64:BE65"/>
    <mergeCell ref="BF64:CA65"/>
    <mergeCell ref="CB64:CW65"/>
    <mergeCell ref="I64:AO64"/>
    <mergeCell ref="A66:H66"/>
    <mergeCell ref="I66:AO66"/>
    <mergeCell ref="AP66:BE66"/>
    <mergeCell ref="BF66:CA66"/>
    <mergeCell ref="CB66:CW66"/>
    <mergeCell ref="CX64:DS65"/>
    <mergeCell ref="A68:H68"/>
    <mergeCell ref="I68:AO68"/>
    <mergeCell ref="AP68:BE68"/>
    <mergeCell ref="BF68:CA68"/>
    <mergeCell ref="CB68:CW68"/>
    <mergeCell ref="CX68:DS68"/>
    <mergeCell ref="CX66:DS66"/>
    <mergeCell ref="A67:H67"/>
    <mergeCell ref="I67:AO67"/>
    <mergeCell ref="AP67:BE67"/>
    <mergeCell ref="BF67:CA67"/>
    <mergeCell ref="CB67:CW67"/>
    <mergeCell ref="CX67:DS67"/>
    <mergeCell ref="A70:H70"/>
    <mergeCell ref="I70:AO70"/>
    <mergeCell ref="AP70:BE70"/>
    <mergeCell ref="BF70:CA70"/>
    <mergeCell ref="CB70:CW70"/>
    <mergeCell ref="CX70:DS70"/>
    <mergeCell ref="A69:H69"/>
    <mergeCell ref="I69:AO69"/>
    <mergeCell ref="AP69:BE69"/>
    <mergeCell ref="BF69:CA69"/>
    <mergeCell ref="CB69:CW69"/>
    <mergeCell ref="CX69:DS69"/>
    <mergeCell ref="A71:H71"/>
    <mergeCell ref="I71:AO71"/>
    <mergeCell ref="AP71:BE71"/>
    <mergeCell ref="BF71:CA71"/>
    <mergeCell ref="CB71:CW71"/>
    <mergeCell ref="CX71:DS71"/>
    <mergeCell ref="I73:AO73"/>
    <mergeCell ref="A72:H73"/>
    <mergeCell ref="AP72:BE73"/>
    <mergeCell ref="CX74:DS74"/>
    <mergeCell ref="A75:H75"/>
    <mergeCell ref="I75:AO75"/>
    <mergeCell ref="AP75:BE75"/>
    <mergeCell ref="BF75:CA75"/>
    <mergeCell ref="CB75:CW75"/>
    <mergeCell ref="CX75:DS75"/>
    <mergeCell ref="BF72:CA73"/>
    <mergeCell ref="CB72:CW73"/>
    <mergeCell ref="I72:AO72"/>
    <mergeCell ref="A74:H74"/>
    <mergeCell ref="I74:AO74"/>
    <mergeCell ref="AP74:BE74"/>
    <mergeCell ref="BF74:CA74"/>
    <mergeCell ref="CB74:CW74"/>
    <mergeCell ref="CX72:DS73"/>
    <mergeCell ref="A77:H77"/>
    <mergeCell ref="I77:AO77"/>
    <mergeCell ref="AP77:BE77"/>
    <mergeCell ref="BF77:CA77"/>
    <mergeCell ref="CB77:CW77"/>
    <mergeCell ref="CX77:DS77"/>
    <mergeCell ref="A76:H76"/>
    <mergeCell ref="I76:AO76"/>
    <mergeCell ref="AP76:BE76"/>
    <mergeCell ref="BF76:CA76"/>
    <mergeCell ref="CB76:CW76"/>
    <mergeCell ref="CX76:DS76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I84:AO84"/>
    <mergeCell ref="A80:H84"/>
    <mergeCell ref="AP80:BE84"/>
    <mergeCell ref="BF80:CA84"/>
    <mergeCell ref="CB80:CW84"/>
    <mergeCell ref="I83:AO83"/>
    <mergeCell ref="CX80:DS84"/>
    <mergeCell ref="I82:AO82"/>
    <mergeCell ref="I81:AO81"/>
    <mergeCell ref="I80:AO80"/>
    <mergeCell ref="A86:H86"/>
    <mergeCell ref="I86:AO86"/>
    <mergeCell ref="AP86:BE86"/>
    <mergeCell ref="BF86:CA86"/>
    <mergeCell ref="CB86:CW86"/>
    <mergeCell ref="CX86:DS86"/>
    <mergeCell ref="A85:H85"/>
    <mergeCell ref="I85:AO85"/>
    <mergeCell ref="AP85:BE85"/>
    <mergeCell ref="BF85:CA85"/>
    <mergeCell ref="CB85:CW85"/>
    <mergeCell ref="CX85:DS85"/>
    <mergeCell ref="A88:H88"/>
    <mergeCell ref="I88:AO88"/>
    <mergeCell ref="AP88:BE88"/>
    <mergeCell ref="BF88:CA88"/>
    <mergeCell ref="CB88:CW88"/>
    <mergeCell ref="CX88:DS88"/>
    <mergeCell ref="A87:H87"/>
    <mergeCell ref="I87:AO87"/>
    <mergeCell ref="AP87:BE87"/>
    <mergeCell ref="BF87:CA87"/>
    <mergeCell ref="CB87:CW87"/>
    <mergeCell ref="CX87:DS87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102:H102"/>
    <mergeCell ref="I102:AO102"/>
    <mergeCell ref="AP102:BE102"/>
    <mergeCell ref="BF102:CA102"/>
    <mergeCell ref="CB102:CW102"/>
    <mergeCell ref="CX94:DS97"/>
    <mergeCell ref="I95:AO95"/>
    <mergeCell ref="I94:AO94"/>
    <mergeCell ref="A93:H93"/>
    <mergeCell ref="I93:AO93"/>
    <mergeCell ref="AP93:BE93"/>
    <mergeCell ref="BF93:CA93"/>
    <mergeCell ref="CB93:CW93"/>
    <mergeCell ref="CX93:DS93"/>
    <mergeCell ref="I97:AO97"/>
    <mergeCell ref="A94:H97"/>
    <mergeCell ref="AP94:BE97"/>
    <mergeCell ref="BF94:CA97"/>
    <mergeCell ref="CB94:CW97"/>
    <mergeCell ref="I96:AO96"/>
    <mergeCell ref="CX98:DS98"/>
    <mergeCell ref="CX100:DS101"/>
    <mergeCell ref="A99:H99"/>
    <mergeCell ref="I99:AO99"/>
    <mergeCell ref="AP99:BE99"/>
    <mergeCell ref="BF99:CA99"/>
    <mergeCell ref="CB99:CW99"/>
    <mergeCell ref="CX99:DS99"/>
    <mergeCell ref="I101:AO101"/>
    <mergeCell ref="A100:H101"/>
    <mergeCell ref="A98:H98"/>
    <mergeCell ref="I98:AO98"/>
    <mergeCell ref="AP98:BE98"/>
    <mergeCell ref="BF98:CA98"/>
    <mergeCell ref="CB98:CW98"/>
    <mergeCell ref="CX102:DS102"/>
    <mergeCell ref="CX105:DS109"/>
    <mergeCell ref="I107:AO107"/>
    <mergeCell ref="I106:AO106"/>
    <mergeCell ref="I105:AO105"/>
    <mergeCell ref="I104:AO104"/>
    <mergeCell ref="I108:AO108"/>
    <mergeCell ref="AP100:BE101"/>
    <mergeCell ref="BF100:CA101"/>
    <mergeCell ref="CB100:CW101"/>
    <mergeCell ref="I100:AO100"/>
    <mergeCell ref="CX103:DS104"/>
    <mergeCell ref="A110:H110"/>
    <mergeCell ref="I110:AO110"/>
    <mergeCell ref="AP110:BE110"/>
    <mergeCell ref="BF110:CA110"/>
    <mergeCell ref="CB110:CW110"/>
    <mergeCell ref="CX110:DS110"/>
    <mergeCell ref="A103:H104"/>
    <mergeCell ref="AP103:BE104"/>
    <mergeCell ref="BF103:CA104"/>
    <mergeCell ref="CB103:CW104"/>
    <mergeCell ref="I103:AO103"/>
    <mergeCell ref="I109:AO109"/>
    <mergeCell ref="A105:H109"/>
    <mergeCell ref="AP105:BE109"/>
    <mergeCell ref="BF105:CA109"/>
    <mergeCell ref="CB105:CW109"/>
    <mergeCell ref="A112:H112"/>
    <mergeCell ref="I112:AO112"/>
    <mergeCell ref="AP112:BE112"/>
    <mergeCell ref="BF112:CA112"/>
    <mergeCell ref="CB112:CW112"/>
    <mergeCell ref="CX112:DS112"/>
    <mergeCell ref="A111:H111"/>
    <mergeCell ref="I111:AO111"/>
    <mergeCell ref="AP111:BE111"/>
    <mergeCell ref="BF111:CA111"/>
    <mergeCell ref="CB111:CW111"/>
    <mergeCell ref="CX111:DS111"/>
    <mergeCell ref="I118:AO118"/>
    <mergeCell ref="A117:H118"/>
    <mergeCell ref="AP117:BE118"/>
    <mergeCell ref="BF117:CA118"/>
    <mergeCell ref="CB117:CW118"/>
    <mergeCell ref="I117:AO117"/>
    <mergeCell ref="CX117:DS118"/>
    <mergeCell ref="I116:AO116"/>
    <mergeCell ref="A113:H116"/>
    <mergeCell ref="AP113:BE116"/>
    <mergeCell ref="BF113:CA116"/>
    <mergeCell ref="CB113:CW116"/>
    <mergeCell ref="I115:AO115"/>
    <mergeCell ref="CX113:DS116"/>
    <mergeCell ref="I114:AO114"/>
    <mergeCell ref="I113:AO113"/>
    <mergeCell ref="I121:AO121"/>
    <mergeCell ref="A120:H121"/>
    <mergeCell ref="AP120:BE121"/>
    <mergeCell ref="BF120:CA121"/>
    <mergeCell ref="CB120:CW121"/>
    <mergeCell ref="I120:AO120"/>
    <mergeCell ref="CX120:DS121"/>
    <mergeCell ref="A119:H119"/>
    <mergeCell ref="I119:AO119"/>
    <mergeCell ref="AP119:BE119"/>
    <mergeCell ref="BF119:CA119"/>
    <mergeCell ref="CB119:CW119"/>
    <mergeCell ref="CX119:DS119"/>
    <mergeCell ref="A127:H127"/>
    <mergeCell ref="I127:AO127"/>
    <mergeCell ref="AP127:BE127"/>
    <mergeCell ref="BF127:CA127"/>
    <mergeCell ref="CB127:CW127"/>
    <mergeCell ref="CX127:DS127"/>
    <mergeCell ref="I126:AO126"/>
    <mergeCell ref="A122:H126"/>
    <mergeCell ref="AP122:BE126"/>
    <mergeCell ref="BF122:CA126"/>
    <mergeCell ref="CB122:CW126"/>
    <mergeCell ref="I125:AO125"/>
    <mergeCell ref="CX122:DS126"/>
    <mergeCell ref="I124:AO124"/>
    <mergeCell ref="I123:AO123"/>
    <mergeCell ref="I122:AO122"/>
    <mergeCell ref="A129:H129"/>
    <mergeCell ref="I129:AO129"/>
    <mergeCell ref="AP129:BE129"/>
    <mergeCell ref="BF129:CA129"/>
    <mergeCell ref="CB129:CW129"/>
    <mergeCell ref="CX129:DS129"/>
    <mergeCell ref="A128:H128"/>
    <mergeCell ref="I128:AO128"/>
    <mergeCell ref="AP128:BE128"/>
    <mergeCell ref="BF128:CA128"/>
    <mergeCell ref="CB128:CW128"/>
    <mergeCell ref="CX128:DS128"/>
    <mergeCell ref="A130:H130"/>
    <mergeCell ref="I130:AO130"/>
    <mergeCell ref="AP130:BE130"/>
    <mergeCell ref="BF130:CA130"/>
    <mergeCell ref="CB130:CW130"/>
    <mergeCell ref="CX130:DS130"/>
    <mergeCell ref="I132:AO132"/>
    <mergeCell ref="A131:H132"/>
    <mergeCell ref="AP131:BE132"/>
    <mergeCell ref="BF131:CA132"/>
    <mergeCell ref="CB131:CW132"/>
    <mergeCell ref="I131:AO131"/>
    <mergeCell ref="CX131:DS132"/>
    <mergeCell ref="I139:AO139"/>
    <mergeCell ref="AP139:BE139"/>
    <mergeCell ref="A138:H139"/>
    <mergeCell ref="BF138:CA139"/>
    <mergeCell ref="CB138:CW139"/>
    <mergeCell ref="CX136:DS137"/>
    <mergeCell ref="I135:AO135"/>
    <mergeCell ref="A133:H135"/>
    <mergeCell ref="AP133:BE135"/>
    <mergeCell ref="BF133:CA135"/>
    <mergeCell ref="CB133:CW135"/>
    <mergeCell ref="I134:AO134"/>
    <mergeCell ref="AP138:BE138"/>
    <mergeCell ref="CX133:DS135"/>
    <mergeCell ref="I133:AO133"/>
    <mergeCell ref="I137:AO137"/>
    <mergeCell ref="A136:H137"/>
    <mergeCell ref="AP136:BE137"/>
    <mergeCell ref="BF136:CA137"/>
    <mergeCell ref="CB136:CW137"/>
    <mergeCell ref="I136:AO136"/>
    <mergeCell ref="CX145:DS145"/>
    <mergeCell ref="A144:H144"/>
    <mergeCell ref="I144:AO144"/>
    <mergeCell ref="AP144:BE144"/>
    <mergeCell ref="BF144:CA144"/>
    <mergeCell ref="CB144:CW144"/>
    <mergeCell ref="CX144:DS144"/>
    <mergeCell ref="A143:H143"/>
    <mergeCell ref="I143:AO143"/>
    <mergeCell ref="AP143:BE143"/>
    <mergeCell ref="BF143:CA143"/>
    <mergeCell ref="CB143:CW143"/>
    <mergeCell ref="CX143:DS143"/>
    <mergeCell ref="I152:AO152"/>
    <mergeCell ref="A8:H8"/>
    <mergeCell ref="AP8:BE8"/>
    <mergeCell ref="AP147:BE149"/>
    <mergeCell ref="BF147:CA149"/>
    <mergeCell ref="CB147:CW149"/>
    <mergeCell ref="I148:AO148"/>
    <mergeCell ref="I154:AO154"/>
    <mergeCell ref="A150:H154"/>
    <mergeCell ref="I153:AO153"/>
    <mergeCell ref="I151:AO151"/>
    <mergeCell ref="I150:AO150"/>
    <mergeCell ref="A145:H145"/>
    <mergeCell ref="I145:AO145"/>
    <mergeCell ref="AP145:BE145"/>
    <mergeCell ref="BF145:CA145"/>
    <mergeCell ref="CB145:CW145"/>
    <mergeCell ref="I142:AO142"/>
    <mergeCell ref="A140:H142"/>
    <mergeCell ref="I141:AO141"/>
    <mergeCell ref="I140:AO140"/>
    <mergeCell ref="AP140:DS142"/>
    <mergeCell ref="CX138:DS139"/>
    <mergeCell ref="I138:AO138"/>
    <mergeCell ref="CX147:DS149"/>
    <mergeCell ref="I147:AO147"/>
    <mergeCell ref="A146:H146"/>
    <mergeCell ref="I146:AO146"/>
    <mergeCell ref="AP146:BE146"/>
    <mergeCell ref="BF146:CA146"/>
    <mergeCell ref="CB146:CW146"/>
    <mergeCell ref="CX146:DS146"/>
    <mergeCell ref="I149:AO149"/>
    <mergeCell ref="A147:H149"/>
  </mergeCells>
  <pageMargins left="0.39370078740157483" right="0.39370078740157483" top="0.78740157480314965" bottom="0.39370078740157483" header="0.27559055118110237" footer="0.27559055118110237"/>
  <pageSetup paperSize="9" scale="61" fitToHeight="2" orientation="portrait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79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DS105"/>
  <sheetViews>
    <sheetView workbookViewId="0">
      <selection activeCell="CX62" sqref="CX62:DH62"/>
    </sheetView>
  </sheetViews>
  <sheetFormatPr defaultColWidth="1.140625" defaultRowHeight="15.75" x14ac:dyDescent="0.25"/>
  <cols>
    <col min="1" max="16384" width="1.140625" style="5"/>
  </cols>
  <sheetData>
    <row r="1" spans="1:123" s="4" customFormat="1" ht="18.75" x14ac:dyDescent="0.3">
      <c r="A1" s="86" t="s">
        <v>157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</row>
    <row r="4" spans="1:123" x14ac:dyDescent="0.25">
      <c r="A4" s="87" t="s">
        <v>15</v>
      </c>
      <c r="B4" s="88"/>
      <c r="C4" s="88"/>
      <c r="D4" s="88"/>
      <c r="E4" s="88"/>
      <c r="F4" s="88"/>
      <c r="G4" s="88"/>
      <c r="H4" s="89"/>
      <c r="I4" s="87" t="s">
        <v>17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P4" s="87" t="s">
        <v>18</v>
      </c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9"/>
      <c r="BF4" s="87" t="s">
        <v>20</v>
      </c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9"/>
      <c r="CB4" s="87" t="s">
        <v>24</v>
      </c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9"/>
      <c r="CX4" s="87" t="s">
        <v>22</v>
      </c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9"/>
    </row>
    <row r="5" spans="1:123" x14ac:dyDescent="0.25">
      <c r="A5" s="90" t="s">
        <v>16</v>
      </c>
      <c r="B5" s="91"/>
      <c r="C5" s="91"/>
      <c r="D5" s="91"/>
      <c r="E5" s="91"/>
      <c r="F5" s="91"/>
      <c r="G5" s="91"/>
      <c r="H5" s="92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2"/>
      <c r="AP5" s="90" t="s">
        <v>19</v>
      </c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2"/>
      <c r="BF5" s="90" t="s">
        <v>21</v>
      </c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2"/>
      <c r="CB5" s="90" t="s">
        <v>25</v>
      </c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2"/>
      <c r="CX5" s="90" t="s">
        <v>23</v>
      </c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2"/>
    </row>
    <row r="6" spans="1:123" ht="15.75" customHeight="1" x14ac:dyDescent="0.25">
      <c r="A6" s="90"/>
      <c r="B6" s="91"/>
      <c r="C6" s="91"/>
      <c r="D6" s="91"/>
      <c r="E6" s="91"/>
      <c r="F6" s="91"/>
      <c r="G6" s="91"/>
      <c r="H6" s="92"/>
      <c r="I6" s="9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2"/>
      <c r="AP6" s="90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2"/>
      <c r="BF6" s="90" t="s">
        <v>269</v>
      </c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2"/>
      <c r="CB6" s="90" t="s">
        <v>264</v>
      </c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2"/>
      <c r="CX6" s="90" t="s">
        <v>265</v>
      </c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2"/>
    </row>
    <row r="7" spans="1:123" s="6" customFormat="1" x14ac:dyDescent="0.2">
      <c r="A7" s="111"/>
      <c r="B7" s="112"/>
      <c r="C7" s="112"/>
      <c r="D7" s="112"/>
      <c r="E7" s="112"/>
      <c r="F7" s="112"/>
      <c r="G7" s="112"/>
      <c r="H7" s="113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4"/>
      <c r="AP7" s="111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3"/>
      <c r="BF7" s="59" t="s">
        <v>158</v>
      </c>
      <c r="BG7" s="60"/>
      <c r="BH7" s="60"/>
      <c r="BI7" s="60"/>
      <c r="BJ7" s="60"/>
      <c r="BK7" s="60"/>
      <c r="BL7" s="60"/>
      <c r="BM7" s="60"/>
      <c r="BN7" s="60"/>
      <c r="BO7" s="60"/>
      <c r="BP7" s="61"/>
      <c r="BQ7" s="59" t="s">
        <v>160</v>
      </c>
      <c r="BR7" s="60"/>
      <c r="BS7" s="60"/>
      <c r="BT7" s="60"/>
      <c r="BU7" s="60"/>
      <c r="BV7" s="60"/>
      <c r="BW7" s="60"/>
      <c r="BX7" s="60"/>
      <c r="BY7" s="60"/>
      <c r="BZ7" s="60"/>
      <c r="CA7" s="61"/>
      <c r="CB7" s="59" t="s">
        <v>158</v>
      </c>
      <c r="CC7" s="60"/>
      <c r="CD7" s="60"/>
      <c r="CE7" s="60"/>
      <c r="CF7" s="60"/>
      <c r="CG7" s="60"/>
      <c r="CH7" s="60"/>
      <c r="CI7" s="60"/>
      <c r="CJ7" s="60"/>
      <c r="CK7" s="60"/>
      <c r="CL7" s="61"/>
      <c r="CM7" s="59" t="s">
        <v>160</v>
      </c>
      <c r="CN7" s="60"/>
      <c r="CO7" s="60"/>
      <c r="CP7" s="60"/>
      <c r="CQ7" s="60"/>
      <c r="CR7" s="60"/>
      <c r="CS7" s="60"/>
      <c r="CT7" s="60"/>
      <c r="CU7" s="60"/>
      <c r="CV7" s="60"/>
      <c r="CW7" s="61"/>
      <c r="CX7" s="59" t="s">
        <v>158</v>
      </c>
      <c r="CY7" s="60"/>
      <c r="CZ7" s="60"/>
      <c r="DA7" s="60"/>
      <c r="DB7" s="60"/>
      <c r="DC7" s="60"/>
      <c r="DD7" s="60"/>
      <c r="DE7" s="60"/>
      <c r="DF7" s="60"/>
      <c r="DG7" s="60"/>
      <c r="DH7" s="61"/>
      <c r="DI7" s="59" t="s">
        <v>160</v>
      </c>
      <c r="DJ7" s="60"/>
      <c r="DK7" s="60"/>
      <c r="DL7" s="60"/>
      <c r="DM7" s="60"/>
      <c r="DN7" s="60"/>
      <c r="DO7" s="60"/>
      <c r="DP7" s="60"/>
      <c r="DQ7" s="60"/>
      <c r="DR7" s="60"/>
      <c r="DS7" s="61"/>
    </row>
    <row r="8" spans="1:123" x14ac:dyDescent="0.25">
      <c r="A8" s="36"/>
      <c r="B8" s="37"/>
      <c r="C8" s="37"/>
      <c r="D8" s="37"/>
      <c r="E8" s="37"/>
      <c r="F8" s="37"/>
      <c r="G8" s="37"/>
      <c r="H8" s="38"/>
      <c r="I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4"/>
      <c r="AP8" s="36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8"/>
      <c r="BF8" s="36" t="s">
        <v>159</v>
      </c>
      <c r="BG8" s="37"/>
      <c r="BH8" s="37"/>
      <c r="BI8" s="37"/>
      <c r="BJ8" s="37"/>
      <c r="BK8" s="37"/>
      <c r="BL8" s="37"/>
      <c r="BM8" s="37"/>
      <c r="BN8" s="37"/>
      <c r="BO8" s="37"/>
      <c r="BP8" s="38"/>
      <c r="BQ8" s="36" t="s">
        <v>159</v>
      </c>
      <c r="BR8" s="37"/>
      <c r="BS8" s="37"/>
      <c r="BT8" s="37"/>
      <c r="BU8" s="37"/>
      <c r="BV8" s="37"/>
      <c r="BW8" s="37"/>
      <c r="BX8" s="37"/>
      <c r="BY8" s="37"/>
      <c r="BZ8" s="37"/>
      <c r="CA8" s="38"/>
      <c r="CB8" s="36" t="s">
        <v>159</v>
      </c>
      <c r="CC8" s="37"/>
      <c r="CD8" s="37"/>
      <c r="CE8" s="37"/>
      <c r="CF8" s="37"/>
      <c r="CG8" s="37"/>
      <c r="CH8" s="37"/>
      <c r="CI8" s="37"/>
      <c r="CJ8" s="37"/>
      <c r="CK8" s="37"/>
      <c r="CL8" s="38"/>
      <c r="CM8" s="36" t="s">
        <v>159</v>
      </c>
      <c r="CN8" s="37"/>
      <c r="CO8" s="37"/>
      <c r="CP8" s="37"/>
      <c r="CQ8" s="37"/>
      <c r="CR8" s="37"/>
      <c r="CS8" s="37"/>
      <c r="CT8" s="37"/>
      <c r="CU8" s="37"/>
      <c r="CV8" s="37"/>
      <c r="CW8" s="38"/>
      <c r="CX8" s="36" t="s">
        <v>159</v>
      </c>
      <c r="CY8" s="37"/>
      <c r="CZ8" s="37"/>
      <c r="DA8" s="37"/>
      <c r="DB8" s="37"/>
      <c r="DC8" s="37"/>
      <c r="DD8" s="37"/>
      <c r="DE8" s="37"/>
      <c r="DF8" s="37"/>
      <c r="DG8" s="37"/>
      <c r="DH8" s="38"/>
      <c r="DI8" s="36" t="s">
        <v>159</v>
      </c>
      <c r="DJ8" s="37"/>
      <c r="DK8" s="37"/>
      <c r="DL8" s="37"/>
      <c r="DM8" s="37"/>
      <c r="DN8" s="37"/>
      <c r="DO8" s="37"/>
      <c r="DP8" s="37"/>
      <c r="DQ8" s="37"/>
      <c r="DR8" s="37"/>
      <c r="DS8" s="38"/>
    </row>
    <row r="9" spans="1:123" x14ac:dyDescent="0.25">
      <c r="A9" s="29" t="s">
        <v>26</v>
      </c>
      <c r="B9" s="29"/>
      <c r="C9" s="29"/>
      <c r="D9" s="29"/>
      <c r="E9" s="29"/>
      <c r="F9" s="29"/>
      <c r="G9" s="29"/>
      <c r="H9" s="35"/>
      <c r="I9" s="26" t="s">
        <v>161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8"/>
      <c r="AP9" s="3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</row>
    <row r="10" spans="1:123" x14ac:dyDescent="0.25">
      <c r="A10" s="29"/>
      <c r="B10" s="29"/>
      <c r="C10" s="29"/>
      <c r="D10" s="29"/>
      <c r="E10" s="29"/>
      <c r="F10" s="29"/>
      <c r="G10" s="29"/>
      <c r="H10" s="35"/>
      <c r="I10" s="32" t="s">
        <v>162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4"/>
      <c r="AP10" s="3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</row>
    <row r="11" spans="1:123" x14ac:dyDescent="0.25">
      <c r="A11" s="29" t="s">
        <v>27</v>
      </c>
      <c r="B11" s="29"/>
      <c r="C11" s="29"/>
      <c r="D11" s="29"/>
      <c r="E11" s="29"/>
      <c r="F11" s="29"/>
      <c r="G11" s="29"/>
      <c r="H11" s="35"/>
      <c r="I11" s="26" t="s">
        <v>163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8"/>
      <c r="AP11" s="109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</row>
    <row r="12" spans="1:123" x14ac:dyDescent="0.25">
      <c r="A12" s="29"/>
      <c r="B12" s="29"/>
      <c r="C12" s="29"/>
      <c r="D12" s="29"/>
      <c r="E12" s="29"/>
      <c r="F12" s="29"/>
      <c r="G12" s="29"/>
      <c r="H12" s="35"/>
      <c r="I12" s="32" t="s">
        <v>164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4"/>
      <c r="AP12" s="109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</row>
    <row r="13" spans="1:123" x14ac:dyDescent="0.25">
      <c r="A13" s="29"/>
      <c r="B13" s="29"/>
      <c r="C13" s="29"/>
      <c r="D13" s="29"/>
      <c r="E13" s="29"/>
      <c r="F13" s="29"/>
      <c r="G13" s="29"/>
      <c r="H13" s="35"/>
      <c r="I13" s="26" t="s">
        <v>165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8"/>
      <c r="AP13" s="39" t="s">
        <v>193</v>
      </c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</row>
    <row r="14" spans="1:123" x14ac:dyDescent="0.25">
      <c r="A14" s="29"/>
      <c r="B14" s="29"/>
      <c r="C14" s="29"/>
      <c r="D14" s="29"/>
      <c r="E14" s="29"/>
      <c r="F14" s="29"/>
      <c r="G14" s="29"/>
      <c r="H14" s="35"/>
      <c r="I14" s="32" t="s">
        <v>166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4"/>
      <c r="AP14" s="3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</row>
    <row r="15" spans="1:123" x14ac:dyDescent="0.25">
      <c r="A15" s="29"/>
      <c r="B15" s="29"/>
      <c r="C15" s="29"/>
      <c r="D15" s="29"/>
      <c r="E15" s="29"/>
      <c r="F15" s="29"/>
      <c r="G15" s="29"/>
      <c r="H15" s="35"/>
      <c r="I15" s="32" t="s">
        <v>167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4"/>
      <c r="AP15" s="3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</row>
    <row r="16" spans="1:123" x14ac:dyDescent="0.25">
      <c r="A16" s="29"/>
      <c r="B16" s="29"/>
      <c r="C16" s="29"/>
      <c r="D16" s="29"/>
      <c r="E16" s="29"/>
      <c r="F16" s="29"/>
      <c r="G16" s="29"/>
      <c r="H16" s="35"/>
      <c r="I16" s="32" t="s">
        <v>168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4"/>
      <c r="AP16" s="3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</row>
    <row r="17" spans="1:123" x14ac:dyDescent="0.25">
      <c r="A17" s="29"/>
      <c r="B17" s="29"/>
      <c r="C17" s="29"/>
      <c r="D17" s="29"/>
      <c r="E17" s="29"/>
      <c r="F17" s="29"/>
      <c r="G17" s="29"/>
      <c r="H17" s="35"/>
      <c r="I17" s="32" t="s">
        <v>169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4"/>
      <c r="AP17" s="3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</row>
    <row r="18" spans="1:123" x14ac:dyDescent="0.25">
      <c r="A18" s="29"/>
      <c r="B18" s="29"/>
      <c r="C18" s="29"/>
      <c r="D18" s="29"/>
      <c r="E18" s="29"/>
      <c r="F18" s="29"/>
      <c r="G18" s="29"/>
      <c r="H18" s="35"/>
      <c r="I18" s="32" t="s">
        <v>170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4"/>
      <c r="AP18" s="3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</row>
    <row r="19" spans="1:123" x14ac:dyDescent="0.25">
      <c r="A19" s="29"/>
      <c r="B19" s="29"/>
      <c r="C19" s="29"/>
      <c r="D19" s="29"/>
      <c r="E19" s="29"/>
      <c r="F19" s="29"/>
      <c r="G19" s="29"/>
      <c r="H19" s="35"/>
      <c r="I19" s="32" t="s">
        <v>171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4"/>
      <c r="AP19" s="3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</row>
    <row r="20" spans="1:123" x14ac:dyDescent="0.25">
      <c r="A20" s="29"/>
      <c r="B20" s="29"/>
      <c r="C20" s="29"/>
      <c r="D20" s="29"/>
      <c r="E20" s="29"/>
      <c r="F20" s="29"/>
      <c r="G20" s="29"/>
      <c r="H20" s="35"/>
      <c r="I20" s="32" t="s">
        <v>172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4"/>
      <c r="AP20" s="3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</row>
    <row r="21" spans="1:123" x14ac:dyDescent="0.25">
      <c r="A21" s="29"/>
      <c r="B21" s="29"/>
      <c r="C21" s="29"/>
      <c r="D21" s="29"/>
      <c r="E21" s="29"/>
      <c r="F21" s="29"/>
      <c r="G21" s="29"/>
      <c r="H21" s="35"/>
      <c r="I21" s="32" t="s">
        <v>173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4"/>
      <c r="AP21" s="3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</row>
    <row r="22" spans="1:123" x14ac:dyDescent="0.25">
      <c r="A22" s="29"/>
      <c r="B22" s="29"/>
      <c r="C22" s="29"/>
      <c r="D22" s="29"/>
      <c r="E22" s="29"/>
      <c r="F22" s="29"/>
      <c r="G22" s="29"/>
      <c r="H22" s="35"/>
      <c r="I22" s="32" t="s">
        <v>174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4"/>
      <c r="AP22" s="3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</row>
    <row r="23" spans="1:123" x14ac:dyDescent="0.25">
      <c r="A23" s="29"/>
      <c r="B23" s="29"/>
      <c r="C23" s="29"/>
      <c r="D23" s="29"/>
      <c r="E23" s="29"/>
      <c r="F23" s="29"/>
      <c r="G23" s="29"/>
      <c r="H23" s="35"/>
      <c r="I23" s="32" t="s">
        <v>175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4"/>
      <c r="AP23" s="3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</row>
    <row r="24" spans="1:123" x14ac:dyDescent="0.25">
      <c r="A24" s="29"/>
      <c r="B24" s="29"/>
      <c r="C24" s="29"/>
      <c r="D24" s="29"/>
      <c r="E24" s="29"/>
      <c r="F24" s="29"/>
      <c r="G24" s="29"/>
      <c r="H24" s="35"/>
      <c r="I24" s="32" t="s">
        <v>176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4"/>
      <c r="AP24" s="3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</row>
    <row r="25" spans="1:123" x14ac:dyDescent="0.25">
      <c r="A25" s="29"/>
      <c r="B25" s="29"/>
      <c r="C25" s="29"/>
      <c r="D25" s="29"/>
      <c r="E25" s="29"/>
      <c r="F25" s="29"/>
      <c r="G25" s="29"/>
      <c r="H25" s="35"/>
      <c r="I25" s="40" t="s">
        <v>177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2"/>
      <c r="AP25" s="3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</row>
    <row r="26" spans="1:123" x14ac:dyDescent="0.25">
      <c r="A26" s="29"/>
      <c r="B26" s="29"/>
      <c r="C26" s="29"/>
      <c r="D26" s="29"/>
      <c r="E26" s="29"/>
      <c r="F26" s="29"/>
      <c r="G26" s="29"/>
      <c r="H26" s="35"/>
      <c r="I26" s="26" t="s">
        <v>178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8"/>
      <c r="AP26" s="39" t="s">
        <v>188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</row>
    <row r="27" spans="1:123" x14ac:dyDescent="0.25">
      <c r="A27" s="29"/>
      <c r="B27" s="29"/>
      <c r="C27" s="29"/>
      <c r="D27" s="29"/>
      <c r="E27" s="29"/>
      <c r="F27" s="29"/>
      <c r="G27" s="29"/>
      <c r="H27" s="35"/>
      <c r="I27" s="32" t="s">
        <v>179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4"/>
      <c r="AP27" s="3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</row>
    <row r="28" spans="1:123" x14ac:dyDescent="0.25">
      <c r="A28" s="29"/>
      <c r="B28" s="29"/>
      <c r="C28" s="29"/>
      <c r="D28" s="29"/>
      <c r="E28" s="29"/>
      <c r="F28" s="29"/>
      <c r="G28" s="29"/>
      <c r="H28" s="35"/>
      <c r="I28" s="32" t="s">
        <v>166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4"/>
      <c r="AP28" s="3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</row>
    <row r="29" spans="1:123" x14ac:dyDescent="0.25">
      <c r="A29" s="29"/>
      <c r="B29" s="29"/>
      <c r="C29" s="29"/>
      <c r="D29" s="29"/>
      <c r="E29" s="29"/>
      <c r="F29" s="29"/>
      <c r="G29" s="29"/>
      <c r="H29" s="35"/>
      <c r="I29" s="32" t="s">
        <v>180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4"/>
      <c r="AP29" s="3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</row>
    <row r="30" spans="1:123" x14ac:dyDescent="0.25">
      <c r="A30" s="29"/>
      <c r="B30" s="29"/>
      <c r="C30" s="29"/>
      <c r="D30" s="29"/>
      <c r="E30" s="29"/>
      <c r="F30" s="29"/>
      <c r="G30" s="29"/>
      <c r="H30" s="35"/>
      <c r="I30" s="32" t="s">
        <v>181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4"/>
      <c r="AP30" s="3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</row>
    <row r="31" spans="1:123" x14ac:dyDescent="0.25">
      <c r="A31" s="29"/>
      <c r="B31" s="29"/>
      <c r="C31" s="29"/>
      <c r="D31" s="29"/>
      <c r="E31" s="29"/>
      <c r="F31" s="29"/>
      <c r="G31" s="29"/>
      <c r="H31" s="35"/>
      <c r="I31" s="32" t="s">
        <v>182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4"/>
      <c r="AP31" s="3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</row>
    <row r="32" spans="1:123" x14ac:dyDescent="0.25">
      <c r="A32" s="29"/>
      <c r="B32" s="29"/>
      <c r="C32" s="29"/>
      <c r="D32" s="29"/>
      <c r="E32" s="29"/>
      <c r="F32" s="29"/>
      <c r="G32" s="29"/>
      <c r="H32" s="35"/>
      <c r="I32" s="32" t="s">
        <v>183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3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</row>
    <row r="33" spans="1:123" x14ac:dyDescent="0.25">
      <c r="A33" s="29"/>
      <c r="B33" s="29"/>
      <c r="C33" s="29"/>
      <c r="D33" s="29"/>
      <c r="E33" s="29"/>
      <c r="F33" s="29"/>
      <c r="G33" s="29"/>
      <c r="H33" s="35"/>
      <c r="I33" s="32" t="s">
        <v>184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  <c r="AP33" s="3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</row>
    <row r="34" spans="1:123" x14ac:dyDescent="0.25">
      <c r="A34" s="29"/>
      <c r="B34" s="29"/>
      <c r="C34" s="29"/>
      <c r="D34" s="29"/>
      <c r="E34" s="29"/>
      <c r="F34" s="29"/>
      <c r="G34" s="29"/>
      <c r="H34" s="35"/>
      <c r="I34" s="32" t="s">
        <v>185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4"/>
      <c r="AP34" s="3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</row>
    <row r="35" spans="1:123" x14ac:dyDescent="0.25">
      <c r="A35" s="29"/>
      <c r="B35" s="29"/>
      <c r="C35" s="29"/>
      <c r="D35" s="29"/>
      <c r="E35" s="29"/>
      <c r="F35" s="29"/>
      <c r="G35" s="29"/>
      <c r="H35" s="35"/>
      <c r="I35" s="32" t="s">
        <v>186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4"/>
      <c r="AP35" s="3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</row>
    <row r="36" spans="1:123" x14ac:dyDescent="0.25">
      <c r="A36" s="29"/>
      <c r="B36" s="29"/>
      <c r="C36" s="29"/>
      <c r="D36" s="29"/>
      <c r="E36" s="29"/>
      <c r="F36" s="29"/>
      <c r="G36" s="29"/>
      <c r="H36" s="35"/>
      <c r="I36" s="32" t="s">
        <v>187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4"/>
      <c r="AP36" s="3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</row>
    <row r="37" spans="1:123" x14ac:dyDescent="0.25">
      <c r="A37" s="29"/>
      <c r="B37" s="29"/>
      <c r="C37" s="29"/>
      <c r="D37" s="29"/>
      <c r="E37" s="29"/>
      <c r="F37" s="29"/>
      <c r="G37" s="29"/>
      <c r="H37" s="35"/>
      <c r="I37" s="32" t="s">
        <v>175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  <c r="AP37" s="3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</row>
    <row r="38" spans="1:123" x14ac:dyDescent="0.25">
      <c r="A38" s="29"/>
      <c r="B38" s="29"/>
      <c r="C38" s="29"/>
      <c r="D38" s="29"/>
      <c r="E38" s="29"/>
      <c r="F38" s="29"/>
      <c r="G38" s="29"/>
      <c r="H38" s="35"/>
      <c r="I38" s="32" t="s">
        <v>176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4"/>
      <c r="AP38" s="3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</row>
    <row r="39" spans="1:123" x14ac:dyDescent="0.25">
      <c r="A39" s="29"/>
      <c r="B39" s="29"/>
      <c r="C39" s="29"/>
      <c r="D39" s="29"/>
      <c r="E39" s="29"/>
      <c r="F39" s="29"/>
      <c r="G39" s="29"/>
      <c r="H39" s="35"/>
      <c r="I39" s="32" t="s">
        <v>177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4"/>
      <c r="AP39" s="3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</row>
    <row r="40" spans="1:123" x14ac:dyDescent="0.25">
      <c r="A40" s="29" t="s">
        <v>29</v>
      </c>
      <c r="B40" s="29"/>
      <c r="C40" s="29"/>
      <c r="D40" s="29"/>
      <c r="E40" s="29"/>
      <c r="F40" s="29"/>
      <c r="G40" s="29"/>
      <c r="H40" s="35"/>
      <c r="I40" s="26" t="s">
        <v>189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8"/>
      <c r="AP40" s="3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</row>
    <row r="41" spans="1:123" x14ac:dyDescent="0.25">
      <c r="A41" s="29"/>
      <c r="B41" s="29"/>
      <c r="C41" s="29"/>
      <c r="D41" s="29"/>
      <c r="E41" s="29"/>
      <c r="F41" s="29"/>
      <c r="G41" s="29"/>
      <c r="H41" s="35"/>
      <c r="I41" s="32" t="s">
        <v>190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4"/>
      <c r="AP41" s="3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</row>
    <row r="42" spans="1:123" x14ac:dyDescent="0.25">
      <c r="A42" s="29"/>
      <c r="B42" s="29"/>
      <c r="C42" s="29"/>
      <c r="D42" s="29"/>
      <c r="E42" s="29"/>
      <c r="F42" s="29"/>
      <c r="G42" s="29"/>
      <c r="H42" s="35"/>
      <c r="I42" s="43" t="s">
        <v>191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3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</row>
    <row r="43" spans="1:123" x14ac:dyDescent="0.25">
      <c r="A43" s="29"/>
      <c r="B43" s="29"/>
      <c r="C43" s="29"/>
      <c r="D43" s="29"/>
      <c r="E43" s="29"/>
      <c r="F43" s="29"/>
      <c r="G43" s="29"/>
      <c r="H43" s="35"/>
      <c r="I43" s="30" t="s">
        <v>192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9" t="s">
        <v>193</v>
      </c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</row>
    <row r="44" spans="1:123" x14ac:dyDescent="0.25">
      <c r="A44" s="29"/>
      <c r="B44" s="29"/>
      <c r="C44" s="29"/>
      <c r="D44" s="29"/>
      <c r="E44" s="29"/>
      <c r="F44" s="29"/>
      <c r="G44" s="29"/>
      <c r="H44" s="35"/>
      <c r="I44" s="26" t="s">
        <v>194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8"/>
      <c r="AP44" s="39" t="s">
        <v>188</v>
      </c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</row>
    <row r="45" spans="1:123" x14ac:dyDescent="0.25">
      <c r="A45" s="29"/>
      <c r="B45" s="29"/>
      <c r="C45" s="29"/>
      <c r="D45" s="29"/>
      <c r="E45" s="29"/>
      <c r="F45" s="29"/>
      <c r="G45" s="29"/>
      <c r="H45" s="35"/>
      <c r="I45" s="40" t="s">
        <v>195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2"/>
      <c r="AP45" s="3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</row>
    <row r="46" spans="1:123" x14ac:dyDescent="0.25">
      <c r="A46" s="29"/>
      <c r="B46" s="29"/>
      <c r="C46" s="29"/>
      <c r="D46" s="29"/>
      <c r="E46" s="29"/>
      <c r="F46" s="29"/>
      <c r="G46" s="29"/>
      <c r="H46" s="35"/>
      <c r="I46" s="53" t="s">
        <v>196</v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39" t="s">
        <v>188</v>
      </c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</row>
    <row r="47" spans="1:123" x14ac:dyDescent="0.25">
      <c r="A47" s="29" t="s">
        <v>32</v>
      </c>
      <c r="B47" s="29"/>
      <c r="C47" s="29"/>
      <c r="D47" s="29"/>
      <c r="E47" s="29"/>
      <c r="F47" s="29"/>
      <c r="G47" s="29"/>
      <c r="H47" s="35"/>
      <c r="I47" s="26" t="s">
        <v>197</v>
      </c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8"/>
      <c r="AP47" s="39" t="s">
        <v>188</v>
      </c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</row>
    <row r="48" spans="1:123" x14ac:dyDescent="0.25">
      <c r="A48" s="29"/>
      <c r="B48" s="29"/>
      <c r="C48" s="29"/>
      <c r="D48" s="29"/>
      <c r="E48" s="29"/>
      <c r="F48" s="29"/>
      <c r="G48" s="29"/>
      <c r="H48" s="35"/>
      <c r="I48" s="32" t="s">
        <v>198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4"/>
      <c r="AP48" s="3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</row>
    <row r="49" spans="1:123" x14ac:dyDescent="0.25">
      <c r="A49" s="29"/>
      <c r="B49" s="29"/>
      <c r="C49" s="29"/>
      <c r="D49" s="29"/>
      <c r="E49" s="29"/>
      <c r="F49" s="29"/>
      <c r="G49" s="29"/>
      <c r="H49" s="35"/>
      <c r="I49" s="40" t="s">
        <v>190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3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</row>
    <row r="50" spans="1:123" x14ac:dyDescent="0.25">
      <c r="A50" s="29" t="s">
        <v>37</v>
      </c>
      <c r="B50" s="29"/>
      <c r="C50" s="29"/>
      <c r="D50" s="29"/>
      <c r="E50" s="29"/>
      <c r="F50" s="29"/>
      <c r="G50" s="29"/>
      <c r="H50" s="29"/>
      <c r="I50" s="43" t="s">
        <v>199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</row>
    <row r="51" spans="1:123" x14ac:dyDescent="0.25">
      <c r="A51" s="29" t="s">
        <v>38</v>
      </c>
      <c r="B51" s="29"/>
      <c r="C51" s="29"/>
      <c r="D51" s="29"/>
      <c r="E51" s="29"/>
      <c r="F51" s="29"/>
      <c r="G51" s="29"/>
      <c r="H51" s="35"/>
      <c r="I51" s="26" t="s">
        <v>200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8"/>
      <c r="AP51" s="39" t="s">
        <v>188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107">
        <v>848</v>
      </c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>
        <v>1376</v>
      </c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>
        <v>1365</v>
      </c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>
        <v>1365</v>
      </c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>
        <v>1302.4100000000001</v>
      </c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>
        <v>1302.4100000000001</v>
      </c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</row>
    <row r="52" spans="1:123" x14ac:dyDescent="0.25">
      <c r="A52" s="29"/>
      <c r="B52" s="29"/>
      <c r="C52" s="29"/>
      <c r="D52" s="29"/>
      <c r="E52" s="29"/>
      <c r="F52" s="29"/>
      <c r="G52" s="29"/>
      <c r="H52" s="35"/>
      <c r="I52" s="32" t="s">
        <v>201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4"/>
      <c r="AP52" s="3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</row>
    <row r="53" spans="1:123" x14ac:dyDescent="0.25">
      <c r="A53" s="29"/>
      <c r="B53" s="29"/>
      <c r="C53" s="29"/>
      <c r="D53" s="29"/>
      <c r="E53" s="29"/>
      <c r="F53" s="29"/>
      <c r="G53" s="29"/>
      <c r="H53" s="35"/>
      <c r="I53" s="32" t="s">
        <v>202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4"/>
      <c r="AP53" s="3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</row>
    <row r="54" spans="1:123" x14ac:dyDescent="0.25">
      <c r="A54" s="29"/>
      <c r="B54" s="29"/>
      <c r="C54" s="29"/>
      <c r="D54" s="29"/>
      <c r="E54" s="29"/>
      <c r="F54" s="29"/>
      <c r="G54" s="29"/>
      <c r="H54" s="35"/>
      <c r="I54" s="32" t="s">
        <v>203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4"/>
      <c r="AP54" s="3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</row>
    <row r="55" spans="1:123" x14ac:dyDescent="0.25">
      <c r="A55" s="29" t="s">
        <v>39</v>
      </c>
      <c r="B55" s="29"/>
      <c r="C55" s="29"/>
      <c r="D55" s="29"/>
      <c r="E55" s="29"/>
      <c r="F55" s="29"/>
      <c r="G55" s="29"/>
      <c r="H55" s="35"/>
      <c r="I55" s="26" t="s">
        <v>200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8"/>
      <c r="AP55" s="39" t="s">
        <v>188</v>
      </c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107">
        <v>1429.15</v>
      </c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>
        <v>2832</v>
      </c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>
        <v>2832.02</v>
      </c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>
        <v>4051.56</v>
      </c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>
        <v>2970.35</v>
      </c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>
        <v>2970.35</v>
      </c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</row>
    <row r="56" spans="1:123" x14ac:dyDescent="0.25">
      <c r="A56" s="29"/>
      <c r="B56" s="29"/>
      <c r="C56" s="29"/>
      <c r="D56" s="29"/>
      <c r="E56" s="29"/>
      <c r="F56" s="29"/>
      <c r="G56" s="29"/>
      <c r="H56" s="35"/>
      <c r="I56" s="32" t="s">
        <v>201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4"/>
      <c r="AP56" s="3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</row>
    <row r="57" spans="1:123" x14ac:dyDescent="0.25">
      <c r="A57" s="29"/>
      <c r="B57" s="29"/>
      <c r="C57" s="29"/>
      <c r="D57" s="29"/>
      <c r="E57" s="29"/>
      <c r="F57" s="29"/>
      <c r="G57" s="29"/>
      <c r="H57" s="35"/>
      <c r="I57" s="32" t="s">
        <v>204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4"/>
      <c r="AP57" s="3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</row>
    <row r="58" spans="1:123" x14ac:dyDescent="0.25">
      <c r="A58" s="29"/>
      <c r="B58" s="29"/>
      <c r="C58" s="29"/>
      <c r="D58" s="29"/>
      <c r="E58" s="29"/>
      <c r="F58" s="29"/>
      <c r="G58" s="29"/>
      <c r="H58" s="35"/>
      <c r="I58" s="32" t="s">
        <v>205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4"/>
      <c r="AP58" s="3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</row>
    <row r="59" spans="1:123" x14ac:dyDescent="0.25">
      <c r="A59" s="29"/>
      <c r="B59" s="29"/>
      <c r="C59" s="29"/>
      <c r="D59" s="29"/>
      <c r="E59" s="29"/>
      <c r="F59" s="29"/>
      <c r="G59" s="29"/>
      <c r="H59" s="35"/>
      <c r="I59" s="32" t="s">
        <v>237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4"/>
      <c r="AP59" s="3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</row>
    <row r="60" spans="1:123" x14ac:dyDescent="0.25">
      <c r="A60" s="29" t="s">
        <v>40</v>
      </c>
      <c r="B60" s="29"/>
      <c r="C60" s="29"/>
      <c r="D60" s="29"/>
      <c r="E60" s="29"/>
      <c r="F60" s="29"/>
      <c r="G60" s="29"/>
      <c r="H60" s="35"/>
      <c r="I60" s="26" t="s">
        <v>200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8"/>
      <c r="AP60" s="39" t="s">
        <v>188</v>
      </c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</row>
    <row r="61" spans="1:123" x14ac:dyDescent="0.25">
      <c r="A61" s="29"/>
      <c r="B61" s="29"/>
      <c r="C61" s="29"/>
      <c r="D61" s="29"/>
      <c r="E61" s="29"/>
      <c r="F61" s="29"/>
      <c r="G61" s="29"/>
      <c r="H61" s="35"/>
      <c r="I61" s="32" t="s">
        <v>249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4"/>
      <c r="AP61" s="3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</row>
    <row r="62" spans="1:123" ht="28.5" customHeight="1" x14ac:dyDescent="0.25">
      <c r="A62" s="29"/>
      <c r="B62" s="29"/>
      <c r="C62" s="29"/>
      <c r="D62" s="29"/>
      <c r="E62" s="29"/>
      <c r="F62" s="29"/>
      <c r="G62" s="29"/>
      <c r="H62" s="35"/>
      <c r="I62" s="43" t="s">
        <v>248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101" t="s">
        <v>188</v>
      </c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3"/>
      <c r="BF62" s="100">
        <v>837</v>
      </c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>
        <v>1223</v>
      </c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>
        <v>839</v>
      </c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>
        <v>866</v>
      </c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>
        <v>866</v>
      </c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>
        <v>1528.95</v>
      </c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</row>
    <row r="63" spans="1:123" ht="28.5" customHeight="1" x14ac:dyDescent="0.25">
      <c r="A63" s="29"/>
      <c r="B63" s="29"/>
      <c r="C63" s="29"/>
      <c r="D63" s="29"/>
      <c r="E63" s="29"/>
      <c r="F63" s="29"/>
      <c r="G63" s="29"/>
      <c r="H63" s="35"/>
      <c r="I63" s="43" t="s">
        <v>110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101" t="s">
        <v>188</v>
      </c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3"/>
      <c r="BF63" s="100">
        <v>329</v>
      </c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>
        <v>521</v>
      </c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>
        <v>500</v>
      </c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>
        <v>414</v>
      </c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>
        <v>414</v>
      </c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>
        <v>1528.95</v>
      </c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</row>
    <row r="64" spans="1:123" ht="28.5" customHeight="1" x14ac:dyDescent="0.25">
      <c r="A64" s="29"/>
      <c r="B64" s="29"/>
      <c r="C64" s="29"/>
      <c r="D64" s="29"/>
      <c r="E64" s="29"/>
      <c r="F64" s="29"/>
      <c r="G64" s="29"/>
      <c r="H64" s="35"/>
      <c r="I64" s="43" t="s">
        <v>111</v>
      </c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101" t="s">
        <v>188</v>
      </c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3"/>
      <c r="BF64" s="104">
        <v>279</v>
      </c>
      <c r="BG64" s="105"/>
      <c r="BH64" s="105"/>
      <c r="BI64" s="105"/>
      <c r="BJ64" s="105"/>
      <c r="BK64" s="105"/>
      <c r="BL64" s="105"/>
      <c r="BM64" s="105"/>
      <c r="BN64" s="105"/>
      <c r="BO64" s="105"/>
      <c r="BP64" s="106"/>
      <c r="BQ64" s="104">
        <v>408</v>
      </c>
      <c r="BR64" s="105"/>
      <c r="BS64" s="105"/>
      <c r="BT64" s="105"/>
      <c r="BU64" s="105"/>
      <c r="BV64" s="105"/>
      <c r="BW64" s="105"/>
      <c r="BX64" s="105"/>
      <c r="BY64" s="105"/>
      <c r="BZ64" s="105"/>
      <c r="CA64" s="106"/>
      <c r="CB64" s="100">
        <v>280</v>
      </c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>
        <v>289</v>
      </c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>
        <v>288.67</v>
      </c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>
        <v>509.7</v>
      </c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</row>
    <row r="65" spans="1:123" x14ac:dyDescent="0.25">
      <c r="A65" s="29" t="s">
        <v>42</v>
      </c>
      <c r="B65" s="29"/>
      <c r="C65" s="29"/>
      <c r="D65" s="29"/>
      <c r="E65" s="29"/>
      <c r="F65" s="29"/>
      <c r="G65" s="29"/>
      <c r="H65" s="29"/>
      <c r="I65" s="53" t="s">
        <v>238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</row>
    <row r="66" spans="1:123" x14ac:dyDescent="0.25">
      <c r="A66" s="29" t="s">
        <v>44</v>
      </c>
      <c r="B66" s="29"/>
      <c r="C66" s="29"/>
      <c r="D66" s="29"/>
      <c r="E66" s="29"/>
      <c r="F66" s="29"/>
      <c r="G66" s="29"/>
      <c r="H66" s="29"/>
      <c r="I66" s="43" t="s">
        <v>206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29" t="s">
        <v>207</v>
      </c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</row>
    <row r="67" spans="1:123" x14ac:dyDescent="0.25">
      <c r="A67" s="29"/>
      <c r="B67" s="29"/>
      <c r="C67" s="29"/>
      <c r="D67" s="29"/>
      <c r="E67" s="29"/>
      <c r="F67" s="29"/>
      <c r="G67" s="29"/>
      <c r="H67" s="29"/>
      <c r="I67" s="43" t="s">
        <v>208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29" t="s">
        <v>207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</row>
    <row r="68" spans="1:123" x14ac:dyDescent="0.25">
      <c r="A68" s="29" t="s">
        <v>46</v>
      </c>
      <c r="B68" s="29"/>
      <c r="C68" s="29"/>
      <c r="D68" s="29"/>
      <c r="E68" s="29"/>
      <c r="F68" s="29"/>
      <c r="G68" s="29"/>
      <c r="H68" s="29"/>
      <c r="I68" s="43" t="s">
        <v>209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29" t="s">
        <v>193</v>
      </c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</row>
    <row r="69" spans="1:123" x14ac:dyDescent="0.25">
      <c r="A69" s="29" t="s">
        <v>47</v>
      </c>
      <c r="B69" s="29"/>
      <c r="C69" s="29"/>
      <c r="D69" s="29"/>
      <c r="E69" s="29"/>
      <c r="F69" s="29"/>
      <c r="G69" s="29"/>
      <c r="H69" s="29"/>
      <c r="I69" s="43" t="s">
        <v>210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29" t="s">
        <v>211</v>
      </c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</row>
    <row r="70" spans="1:123" x14ac:dyDescent="0.25">
      <c r="A70" s="29"/>
      <c r="B70" s="29"/>
      <c r="C70" s="29"/>
      <c r="D70" s="29"/>
      <c r="E70" s="29"/>
      <c r="F70" s="29"/>
      <c r="G70" s="29"/>
      <c r="H70" s="29"/>
      <c r="I70" s="43" t="s">
        <v>154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</row>
    <row r="71" spans="1:123" x14ac:dyDescent="0.25">
      <c r="A71" s="99" t="s">
        <v>212</v>
      </c>
      <c r="B71" s="99"/>
      <c r="C71" s="99"/>
      <c r="D71" s="99"/>
      <c r="E71" s="99"/>
      <c r="F71" s="99"/>
      <c r="G71" s="99"/>
      <c r="H71" s="99"/>
      <c r="I71" s="43" t="s">
        <v>213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29" t="s">
        <v>211</v>
      </c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</row>
    <row r="72" spans="1:123" x14ac:dyDescent="0.25">
      <c r="A72" s="99"/>
      <c r="B72" s="99"/>
      <c r="C72" s="99"/>
      <c r="D72" s="99"/>
      <c r="E72" s="99"/>
      <c r="F72" s="99"/>
      <c r="G72" s="99"/>
      <c r="H72" s="99"/>
      <c r="I72" s="43" t="s">
        <v>214</v>
      </c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</row>
    <row r="73" spans="1:123" x14ac:dyDescent="0.25">
      <c r="A73" s="29" t="s">
        <v>215</v>
      </c>
      <c r="B73" s="29"/>
      <c r="C73" s="29"/>
      <c r="D73" s="29"/>
      <c r="E73" s="29"/>
      <c r="F73" s="29"/>
      <c r="G73" s="29"/>
      <c r="H73" s="29"/>
      <c r="I73" s="43" t="s">
        <v>216</v>
      </c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29" t="s">
        <v>211</v>
      </c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</row>
    <row r="74" spans="1:123" ht="15.75" customHeight="1" x14ac:dyDescent="0.25">
      <c r="A74" s="29"/>
      <c r="B74" s="29"/>
      <c r="C74" s="29"/>
      <c r="D74" s="29"/>
      <c r="E74" s="29"/>
      <c r="F74" s="29"/>
      <c r="G74" s="29"/>
      <c r="H74" s="29"/>
      <c r="I74" s="98" t="s">
        <v>232</v>
      </c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29" t="s">
        <v>211</v>
      </c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</row>
    <row r="75" spans="1:123" ht="15.75" customHeight="1" x14ac:dyDescent="0.25">
      <c r="A75" s="29"/>
      <c r="B75" s="29"/>
      <c r="C75" s="29"/>
      <c r="D75" s="29"/>
      <c r="E75" s="29"/>
      <c r="F75" s="29"/>
      <c r="G75" s="29"/>
      <c r="H75" s="29"/>
      <c r="I75" s="98" t="s">
        <v>234</v>
      </c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29" t="s">
        <v>211</v>
      </c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</row>
    <row r="76" spans="1:123" ht="15.75" customHeight="1" x14ac:dyDescent="0.25">
      <c r="A76" s="29"/>
      <c r="B76" s="29"/>
      <c r="C76" s="29"/>
      <c r="D76" s="29"/>
      <c r="E76" s="29"/>
      <c r="F76" s="29"/>
      <c r="G76" s="29"/>
      <c r="H76" s="29"/>
      <c r="I76" s="98" t="s">
        <v>233</v>
      </c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29" t="s">
        <v>211</v>
      </c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</row>
    <row r="77" spans="1:123" ht="15.75" customHeight="1" x14ac:dyDescent="0.25">
      <c r="A77" s="29"/>
      <c r="B77" s="29"/>
      <c r="C77" s="29"/>
      <c r="D77" s="29"/>
      <c r="E77" s="29"/>
      <c r="F77" s="29"/>
      <c r="G77" s="29"/>
      <c r="H77" s="29"/>
      <c r="I77" s="98" t="s">
        <v>235</v>
      </c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29" t="s">
        <v>211</v>
      </c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</row>
    <row r="78" spans="1:123" x14ac:dyDescent="0.25">
      <c r="A78" s="29" t="s">
        <v>217</v>
      </c>
      <c r="B78" s="29"/>
      <c r="C78" s="29"/>
      <c r="D78" s="29"/>
      <c r="E78" s="29"/>
      <c r="F78" s="29"/>
      <c r="G78" s="29"/>
      <c r="H78" s="29"/>
      <c r="I78" s="43" t="s">
        <v>218</v>
      </c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29" t="s">
        <v>211</v>
      </c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</row>
    <row r="79" spans="1:123" x14ac:dyDescent="0.25">
      <c r="A79" s="29"/>
      <c r="B79" s="29"/>
      <c r="C79" s="29"/>
      <c r="D79" s="29"/>
      <c r="E79" s="29"/>
      <c r="F79" s="29"/>
      <c r="G79" s="29"/>
      <c r="H79" s="29"/>
      <c r="I79" s="43" t="s">
        <v>219</v>
      </c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</row>
    <row r="80" spans="1:123" x14ac:dyDescent="0.25">
      <c r="A80" s="29" t="s">
        <v>48</v>
      </c>
      <c r="B80" s="29"/>
      <c r="C80" s="29"/>
      <c r="D80" s="29"/>
      <c r="E80" s="29"/>
      <c r="F80" s="29"/>
      <c r="G80" s="29"/>
      <c r="H80" s="29"/>
      <c r="I80" s="43" t="s">
        <v>220</v>
      </c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</row>
    <row r="81" spans="1:123" x14ac:dyDescent="0.25">
      <c r="A81" s="29"/>
      <c r="B81" s="29"/>
      <c r="C81" s="29"/>
      <c r="D81" s="29"/>
      <c r="E81" s="29"/>
      <c r="F81" s="29"/>
      <c r="G81" s="29"/>
      <c r="H81" s="29"/>
      <c r="I81" s="43" t="s">
        <v>221</v>
      </c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</row>
    <row r="82" spans="1:123" x14ac:dyDescent="0.25">
      <c r="A82" s="29" t="s">
        <v>49</v>
      </c>
      <c r="B82" s="29"/>
      <c r="C82" s="29"/>
      <c r="D82" s="29"/>
      <c r="E82" s="29"/>
      <c r="F82" s="29"/>
      <c r="G82" s="29"/>
      <c r="H82" s="29"/>
      <c r="I82" s="43" t="s">
        <v>222</v>
      </c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29" t="s">
        <v>224</v>
      </c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</row>
    <row r="83" spans="1:123" x14ac:dyDescent="0.25">
      <c r="A83" s="29"/>
      <c r="B83" s="29"/>
      <c r="C83" s="29"/>
      <c r="D83" s="29"/>
      <c r="E83" s="29"/>
      <c r="F83" s="29"/>
      <c r="G83" s="29"/>
      <c r="H83" s="29"/>
      <c r="I83" s="43" t="s">
        <v>223</v>
      </c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29" t="s">
        <v>225</v>
      </c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</row>
    <row r="84" spans="1:123" x14ac:dyDescent="0.25">
      <c r="A84" s="29" t="s">
        <v>226</v>
      </c>
      <c r="B84" s="29"/>
      <c r="C84" s="29"/>
      <c r="D84" s="29"/>
      <c r="E84" s="29"/>
      <c r="F84" s="29"/>
      <c r="G84" s="29"/>
      <c r="H84" s="29"/>
      <c r="I84" s="43" t="s">
        <v>227</v>
      </c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29" t="s">
        <v>211</v>
      </c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</row>
    <row r="85" spans="1:123" x14ac:dyDescent="0.25">
      <c r="A85" s="29" t="s">
        <v>228</v>
      </c>
      <c r="B85" s="29"/>
      <c r="C85" s="29"/>
      <c r="D85" s="29"/>
      <c r="E85" s="29"/>
      <c r="F85" s="29"/>
      <c r="G85" s="29"/>
      <c r="H85" s="29"/>
      <c r="I85" s="43" t="s">
        <v>229</v>
      </c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29" t="s">
        <v>230</v>
      </c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</row>
    <row r="86" spans="1:123" x14ac:dyDescent="0.25">
      <c r="A86" s="29"/>
      <c r="B86" s="29"/>
      <c r="C86" s="29"/>
      <c r="D86" s="29"/>
      <c r="E86" s="29"/>
      <c r="F86" s="29"/>
      <c r="G86" s="29"/>
      <c r="H86" s="29"/>
      <c r="I86" s="43" t="s">
        <v>45</v>
      </c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</row>
    <row r="87" spans="1:123" x14ac:dyDescent="0.25">
      <c r="A87" s="29"/>
      <c r="B87" s="29"/>
      <c r="C87" s="29"/>
      <c r="D87" s="29"/>
      <c r="E87" s="29"/>
      <c r="F87" s="29"/>
      <c r="G87" s="29"/>
      <c r="H87" s="29"/>
      <c r="I87" s="43" t="s">
        <v>231</v>
      </c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29" t="s">
        <v>230</v>
      </c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</row>
    <row r="88" spans="1:123" x14ac:dyDescent="0.25">
      <c r="A88" s="29"/>
      <c r="B88" s="29"/>
      <c r="C88" s="29"/>
      <c r="D88" s="29"/>
      <c r="E88" s="29"/>
      <c r="F88" s="29"/>
      <c r="G88" s="29"/>
      <c r="H88" s="29"/>
      <c r="I88" s="43" t="s">
        <v>219</v>
      </c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29" t="s">
        <v>230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</row>
    <row r="104" spans="1:18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s="8" customFormat="1" ht="11.25" x14ac:dyDescent="0.2">
      <c r="A105" s="8" t="s">
        <v>156</v>
      </c>
    </row>
  </sheetData>
  <mergeCells count="398">
    <mergeCell ref="CX6:DS6"/>
    <mergeCell ref="A5:H5"/>
    <mergeCell ref="I5:AO5"/>
    <mergeCell ref="AP5:BE5"/>
    <mergeCell ref="BF5:CA5"/>
    <mergeCell ref="CB5:CW5"/>
    <mergeCell ref="CX5:DS5"/>
    <mergeCell ref="A1:DS1"/>
    <mergeCell ref="A4:H4"/>
    <mergeCell ref="I4:AO4"/>
    <mergeCell ref="AP4:BE4"/>
    <mergeCell ref="BF4:CA4"/>
    <mergeCell ref="CB4:CW4"/>
    <mergeCell ref="CX4:DS4"/>
    <mergeCell ref="A6:H6"/>
    <mergeCell ref="I6:AO6"/>
    <mergeCell ref="AP6:BE6"/>
    <mergeCell ref="BF6:CA6"/>
    <mergeCell ref="CB6:CW6"/>
    <mergeCell ref="BF7:BP7"/>
    <mergeCell ref="BQ7:CA7"/>
    <mergeCell ref="CB7:CL7"/>
    <mergeCell ref="CM7:CW7"/>
    <mergeCell ref="I8:AO8"/>
    <mergeCell ref="I9:AO9"/>
    <mergeCell ref="I10:AO10"/>
    <mergeCell ref="I11:AO11"/>
    <mergeCell ref="I12:AO12"/>
    <mergeCell ref="BF9:BP10"/>
    <mergeCell ref="BQ9:CA10"/>
    <mergeCell ref="CB9:CL10"/>
    <mergeCell ref="CM9:CW10"/>
    <mergeCell ref="A7:H7"/>
    <mergeCell ref="I7:AO7"/>
    <mergeCell ref="A8:H8"/>
    <mergeCell ref="AP7:BE7"/>
    <mergeCell ref="I21:AO21"/>
    <mergeCell ref="I20:AO20"/>
    <mergeCell ref="I19:AO19"/>
    <mergeCell ref="I18:AO18"/>
    <mergeCell ref="I16:AO16"/>
    <mergeCell ref="I17:AO17"/>
    <mergeCell ref="I14:AO14"/>
    <mergeCell ref="I15:AO15"/>
    <mergeCell ref="I13:AO13"/>
    <mergeCell ref="A9:H10"/>
    <mergeCell ref="AP9:BE10"/>
    <mergeCell ref="A13:H25"/>
    <mergeCell ref="A50:H50"/>
    <mergeCell ref="I50:AO50"/>
    <mergeCell ref="AP50:BE50"/>
    <mergeCell ref="I46:AO46"/>
    <mergeCell ref="I47:AO47"/>
    <mergeCell ref="A46:H46"/>
    <mergeCell ref="AP46:BE46"/>
    <mergeCell ref="I43:AO43"/>
    <mergeCell ref="I44:AO44"/>
    <mergeCell ref="A43:H43"/>
    <mergeCell ref="AP43:BE43"/>
    <mergeCell ref="I48:AO48"/>
    <mergeCell ref="I49:AO49"/>
    <mergeCell ref="CX8:DH8"/>
    <mergeCell ref="DI8:DS8"/>
    <mergeCell ref="DI11:DS12"/>
    <mergeCell ref="CM40:CW41"/>
    <mergeCell ref="CX9:DH10"/>
    <mergeCell ref="DI9:DS10"/>
    <mergeCell ref="CX7:DH7"/>
    <mergeCell ref="DI7:DS7"/>
    <mergeCell ref="A42:H42"/>
    <mergeCell ref="AP42:BE42"/>
    <mergeCell ref="BF42:BP42"/>
    <mergeCell ref="BQ42:CA42"/>
    <mergeCell ref="CB42:CL42"/>
    <mergeCell ref="CM42:CW42"/>
    <mergeCell ref="I42:AO42"/>
    <mergeCell ref="A26:H39"/>
    <mergeCell ref="AP8:BE8"/>
    <mergeCell ref="CX42:DH42"/>
    <mergeCell ref="DI42:DS42"/>
    <mergeCell ref="CB8:CL8"/>
    <mergeCell ref="CM8:CW8"/>
    <mergeCell ref="BF8:BP8"/>
    <mergeCell ref="BQ8:CA8"/>
    <mergeCell ref="AP13:BE25"/>
    <mergeCell ref="BF46:BP46"/>
    <mergeCell ref="I45:AO45"/>
    <mergeCell ref="CM43:CW43"/>
    <mergeCell ref="A47:H49"/>
    <mergeCell ref="AP47:BE49"/>
    <mergeCell ref="BF47:BP49"/>
    <mergeCell ref="BQ47:CA49"/>
    <mergeCell ref="DI44:DS45"/>
    <mergeCell ref="A11:H12"/>
    <mergeCell ref="AP11:BE12"/>
    <mergeCell ref="BF11:BP12"/>
    <mergeCell ref="BQ11:CA12"/>
    <mergeCell ref="CB11:CL12"/>
    <mergeCell ref="CX11:DH12"/>
    <mergeCell ref="CM44:CW45"/>
    <mergeCell ref="CX44:DH45"/>
    <mergeCell ref="DI13:DS25"/>
    <mergeCell ref="CX43:DH43"/>
    <mergeCell ref="DI43:DS43"/>
    <mergeCell ref="BQ13:CA25"/>
    <mergeCell ref="CB13:CL25"/>
    <mergeCell ref="I29:AO29"/>
    <mergeCell ref="I30:AO30"/>
    <mergeCell ref="I28:AO28"/>
    <mergeCell ref="I26:AO26"/>
    <mergeCell ref="I27:AO27"/>
    <mergeCell ref="I25:AO25"/>
    <mergeCell ref="I24:AO24"/>
    <mergeCell ref="I22:AO22"/>
    <mergeCell ref="I23:AO23"/>
    <mergeCell ref="CX46:DH46"/>
    <mergeCell ref="DI46:DS46"/>
    <mergeCell ref="CX47:DH49"/>
    <mergeCell ref="DI47:DS49"/>
    <mergeCell ref="CX40:DH41"/>
    <mergeCell ref="DI40:DS41"/>
    <mergeCell ref="DI26:DS39"/>
    <mergeCell ref="CX13:DH25"/>
    <mergeCell ref="I38:AO38"/>
    <mergeCell ref="AP26:BE39"/>
    <mergeCell ref="BF26:BP39"/>
    <mergeCell ref="BQ26:CA39"/>
    <mergeCell ref="CB26:CL39"/>
    <mergeCell ref="CM26:CW39"/>
    <mergeCell ref="CX26:DH39"/>
    <mergeCell ref="I39:AO39"/>
    <mergeCell ref="I35:AO35"/>
    <mergeCell ref="I36:AO36"/>
    <mergeCell ref="DI60:DS61"/>
    <mergeCell ref="CX69:DH70"/>
    <mergeCell ref="DI69:DS70"/>
    <mergeCell ref="CX71:DH72"/>
    <mergeCell ref="DI71:DS72"/>
    <mergeCell ref="DI66:DS66"/>
    <mergeCell ref="CX67:DH67"/>
    <mergeCell ref="DI67:DS67"/>
    <mergeCell ref="CX68:DH68"/>
    <mergeCell ref="DI65:DS65"/>
    <mergeCell ref="CX62:DH62"/>
    <mergeCell ref="DI62:DS62"/>
    <mergeCell ref="DI63:DS63"/>
    <mergeCell ref="DI64:DS64"/>
    <mergeCell ref="CX65:DH65"/>
    <mergeCell ref="CX66:DH66"/>
    <mergeCell ref="CX63:DH63"/>
    <mergeCell ref="CX64:DH64"/>
    <mergeCell ref="I58:AO58"/>
    <mergeCell ref="I56:AO56"/>
    <mergeCell ref="I55:AO55"/>
    <mergeCell ref="DI55:DS59"/>
    <mergeCell ref="CM11:CW12"/>
    <mergeCell ref="CM13:CW25"/>
    <mergeCell ref="BF51:BP54"/>
    <mergeCell ref="BF55:BP59"/>
    <mergeCell ref="CX51:DH54"/>
    <mergeCell ref="BF13:BP25"/>
    <mergeCell ref="DI51:DS54"/>
    <mergeCell ref="CX50:DH50"/>
    <mergeCell ref="DI50:DS50"/>
    <mergeCell ref="CB47:CL49"/>
    <mergeCell ref="CM47:CW49"/>
    <mergeCell ref="BF50:BP50"/>
    <mergeCell ref="BQ50:CA50"/>
    <mergeCell ref="CB50:CL50"/>
    <mergeCell ref="CM50:CW50"/>
    <mergeCell ref="CM51:CW54"/>
    <mergeCell ref="BQ55:CA59"/>
    <mergeCell ref="BQ46:CA46"/>
    <mergeCell ref="CB46:CL46"/>
    <mergeCell ref="CM46:CW46"/>
    <mergeCell ref="I53:AO53"/>
    <mergeCell ref="I54:AO54"/>
    <mergeCell ref="I51:AO51"/>
    <mergeCell ref="CX55:DH59"/>
    <mergeCell ref="A51:H54"/>
    <mergeCell ref="AP51:BE54"/>
    <mergeCell ref="AP55:BE59"/>
    <mergeCell ref="I57:AO57"/>
    <mergeCell ref="BF60:BP61"/>
    <mergeCell ref="BQ60:CA61"/>
    <mergeCell ref="A60:H61"/>
    <mergeCell ref="AP60:BE61"/>
    <mergeCell ref="BQ51:CA54"/>
    <mergeCell ref="CB60:CL61"/>
    <mergeCell ref="CM60:CW61"/>
    <mergeCell ref="CX60:DH61"/>
    <mergeCell ref="I59:AO59"/>
    <mergeCell ref="I60:AO60"/>
    <mergeCell ref="I61:AO61"/>
    <mergeCell ref="CB55:CL59"/>
    <mergeCell ref="A55:H59"/>
    <mergeCell ref="CM55:CW59"/>
    <mergeCell ref="I52:AO52"/>
    <mergeCell ref="CB51:CL54"/>
    <mergeCell ref="BQ62:CA62"/>
    <mergeCell ref="CB62:CL62"/>
    <mergeCell ref="A62:H62"/>
    <mergeCell ref="I62:AO62"/>
    <mergeCell ref="AP62:BE62"/>
    <mergeCell ref="BF62:BP62"/>
    <mergeCell ref="CM62:CW62"/>
    <mergeCell ref="I66:AO66"/>
    <mergeCell ref="I63:AO63"/>
    <mergeCell ref="I64:AO64"/>
    <mergeCell ref="A64:H64"/>
    <mergeCell ref="AP64:BE64"/>
    <mergeCell ref="BF64:BP64"/>
    <mergeCell ref="A63:H63"/>
    <mergeCell ref="AP63:BE63"/>
    <mergeCell ref="BF63:BP63"/>
    <mergeCell ref="BF66:BP66"/>
    <mergeCell ref="BQ66:CA66"/>
    <mergeCell ref="CB66:CL66"/>
    <mergeCell ref="CM66:CW66"/>
    <mergeCell ref="CM63:CW63"/>
    <mergeCell ref="BQ64:CA64"/>
    <mergeCell ref="CB64:CL64"/>
    <mergeCell ref="CM64:CW64"/>
    <mergeCell ref="BQ63:CA63"/>
    <mergeCell ref="CB63:CL63"/>
    <mergeCell ref="BQ67:CA67"/>
    <mergeCell ref="CB67:CL67"/>
    <mergeCell ref="CM67:CW67"/>
    <mergeCell ref="BF65:BP65"/>
    <mergeCell ref="BQ65:CA65"/>
    <mergeCell ref="CB65:CL65"/>
    <mergeCell ref="CM65:CW65"/>
    <mergeCell ref="A66:H66"/>
    <mergeCell ref="AP66:BE66"/>
    <mergeCell ref="A65:H65"/>
    <mergeCell ref="I65:AO65"/>
    <mergeCell ref="AP65:BE65"/>
    <mergeCell ref="I67:AO67"/>
    <mergeCell ref="A67:H67"/>
    <mergeCell ref="AP67:BE67"/>
    <mergeCell ref="BF67:BP67"/>
    <mergeCell ref="BQ71:CA72"/>
    <mergeCell ref="CB71:CL72"/>
    <mergeCell ref="CM71:CW72"/>
    <mergeCell ref="A71:H72"/>
    <mergeCell ref="AP71:BE72"/>
    <mergeCell ref="BF71:BP72"/>
    <mergeCell ref="I71:AO71"/>
    <mergeCell ref="I72:AO72"/>
    <mergeCell ref="DI68:DS68"/>
    <mergeCell ref="BQ69:CA70"/>
    <mergeCell ref="CB69:CL70"/>
    <mergeCell ref="CM69:CW70"/>
    <mergeCell ref="A69:H70"/>
    <mergeCell ref="AP69:BE70"/>
    <mergeCell ref="BF69:BP70"/>
    <mergeCell ref="I69:AO69"/>
    <mergeCell ref="I70:AO70"/>
    <mergeCell ref="A68:H68"/>
    <mergeCell ref="AP68:BE68"/>
    <mergeCell ref="BF68:BP68"/>
    <mergeCell ref="BQ68:CA68"/>
    <mergeCell ref="CB68:CL68"/>
    <mergeCell ref="CM68:CW68"/>
    <mergeCell ref="I68:AO68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A73:H73"/>
    <mergeCell ref="AP73:BE73"/>
    <mergeCell ref="BF73:BP73"/>
    <mergeCell ref="BQ73:CA73"/>
    <mergeCell ref="CB73:CL73"/>
    <mergeCell ref="CM73:CW73"/>
    <mergeCell ref="I73:AO73"/>
    <mergeCell ref="BQ80:CA81"/>
    <mergeCell ref="BQ76:CA76"/>
    <mergeCell ref="CB76:CL76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M76:CW76"/>
    <mergeCell ref="CX76:DH76"/>
    <mergeCell ref="DI76:DS76"/>
    <mergeCell ref="A76:H76"/>
    <mergeCell ref="I76:AO76"/>
    <mergeCell ref="AP76:BE76"/>
    <mergeCell ref="BF76:BP76"/>
    <mergeCell ref="AP82:BE82"/>
    <mergeCell ref="A80:H81"/>
    <mergeCell ref="AP80:BE81"/>
    <mergeCell ref="BF80:BP81"/>
    <mergeCell ref="DI77:DS77"/>
    <mergeCell ref="I78:AO78"/>
    <mergeCell ref="CX78:DH79"/>
    <mergeCell ref="DI78:DS79"/>
    <mergeCell ref="AP78:BE79"/>
    <mergeCell ref="BF78:BP79"/>
    <mergeCell ref="I79:AO79"/>
    <mergeCell ref="BQ78:CA79"/>
    <mergeCell ref="CX80:DH81"/>
    <mergeCell ref="CB78:CL79"/>
    <mergeCell ref="I77:AO77"/>
    <mergeCell ref="AP77:BE77"/>
    <mergeCell ref="BF77:BP77"/>
    <mergeCell ref="BQ77:CA77"/>
    <mergeCell ref="CB77:CL77"/>
    <mergeCell ref="CM77:CW77"/>
    <mergeCell ref="CM78:CW79"/>
    <mergeCell ref="CX77:DH77"/>
    <mergeCell ref="DI80:DS81"/>
    <mergeCell ref="I80:AO80"/>
    <mergeCell ref="A87:H87"/>
    <mergeCell ref="I87:AO87"/>
    <mergeCell ref="AP84:BE84"/>
    <mergeCell ref="BF84:BP84"/>
    <mergeCell ref="BQ84:CA84"/>
    <mergeCell ref="CB84:CL84"/>
    <mergeCell ref="CM82:CW83"/>
    <mergeCell ref="CX82:DH83"/>
    <mergeCell ref="CM80:CW81"/>
    <mergeCell ref="BQ85:CA86"/>
    <mergeCell ref="CB85:CL86"/>
    <mergeCell ref="A82:H83"/>
    <mergeCell ref="CM85:CW86"/>
    <mergeCell ref="CM84:CW84"/>
    <mergeCell ref="CX84:DH84"/>
    <mergeCell ref="CB80:CL81"/>
    <mergeCell ref="I81:AO81"/>
    <mergeCell ref="CX85:DH86"/>
    <mergeCell ref="BF82:BP83"/>
    <mergeCell ref="I83:AO83"/>
    <mergeCell ref="AP83:BE83"/>
    <mergeCell ref="BQ82:CA83"/>
    <mergeCell ref="CB82:CL83"/>
    <mergeCell ref="I82:AO82"/>
    <mergeCell ref="I86:AO86"/>
    <mergeCell ref="BQ44:CA45"/>
    <mergeCell ref="CB44:CL45"/>
    <mergeCell ref="DI84:DS84"/>
    <mergeCell ref="I85:AO85"/>
    <mergeCell ref="A40:H41"/>
    <mergeCell ref="AP40:BE41"/>
    <mergeCell ref="BF40:BP41"/>
    <mergeCell ref="BQ40:CA41"/>
    <mergeCell ref="CB40:CL41"/>
    <mergeCell ref="BF43:BP43"/>
    <mergeCell ref="BQ43:CA43"/>
    <mergeCell ref="CB43:CL43"/>
    <mergeCell ref="I40:AO40"/>
    <mergeCell ref="I41:AO41"/>
    <mergeCell ref="A77:H77"/>
    <mergeCell ref="A85:H86"/>
    <mergeCell ref="AP85:BE86"/>
    <mergeCell ref="BF85:BP86"/>
    <mergeCell ref="A78:H79"/>
    <mergeCell ref="A84:H84"/>
    <mergeCell ref="I84:AO84"/>
    <mergeCell ref="DI85:DS86"/>
    <mergeCell ref="DI82:DS83"/>
    <mergeCell ref="I37:AO37"/>
    <mergeCell ref="I34:AO34"/>
    <mergeCell ref="I31:AO31"/>
    <mergeCell ref="I32:AO32"/>
    <mergeCell ref="I33:AO33"/>
    <mergeCell ref="CM88:CW88"/>
    <mergeCell ref="CX88:DH88"/>
    <mergeCell ref="DI88:DS88"/>
    <mergeCell ref="A44:H45"/>
    <mergeCell ref="AP44:BE45"/>
    <mergeCell ref="BF44:BP45"/>
    <mergeCell ref="A88:H88"/>
    <mergeCell ref="I88:AO88"/>
    <mergeCell ref="AP88:BE88"/>
    <mergeCell ref="BF88:BP88"/>
    <mergeCell ref="BQ88:CA88"/>
    <mergeCell ref="CB88:CL88"/>
    <mergeCell ref="AP87:BE87"/>
    <mergeCell ref="BF87:BP87"/>
    <mergeCell ref="BQ87:CA87"/>
    <mergeCell ref="CB87:CL87"/>
    <mergeCell ref="CM87:CW87"/>
    <mergeCell ref="CX87:DH87"/>
    <mergeCell ref="DI87:DS8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3" manualBreakCount="3">
    <brk id="25" max="16383" man="1"/>
    <brk id="49" max="16383" man="1"/>
    <brk id="73" max="1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  <vt:lpstr>'Листы10-12'!Область_печати</vt:lpstr>
      <vt:lpstr>'Листы2-9'!Область_печати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Oper</cp:lastModifiedBy>
  <cp:lastPrinted>2024-06-07T06:20:48Z</cp:lastPrinted>
  <dcterms:created xsi:type="dcterms:W3CDTF">2004-09-19T06:34:55Z</dcterms:created>
  <dcterms:modified xsi:type="dcterms:W3CDTF">2025-05-05T08:08:52Z</dcterms:modified>
</cp:coreProperties>
</file>